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50 財政課［共有］\財政係\⑫-1照会・回答・通知\R4\230302_令和３年度財政状況資料集の作成及び提出について（依頼）\02_回答\3.20_修正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<sst xmlns="http://schemas.openxmlformats.org/spreadsheetml/2006/main" count="1080" uniqueCount="600">
  <si>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</si>
  <si>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</si>
  <si>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</si>
  <si>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</si>
  <si>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</si>
  <si>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</si>
  <si>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</si>
  <si>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</si>
  <si>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</si>
  <si>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</si>
  <si>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</si>
  <si>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</si>
  <si>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</si>
  <si>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</si>
  <si>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</si>
  <si>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</si>
  <si>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</si>
  <si>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</si>
  <si>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</si>
  <si>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</si>
  <si>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</si>
  <si>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</si>
  <si>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</si>
  <si>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</si>
  <si>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</si>
  <si>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</si>
  <si>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</si>
  <si>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</si>
  <si>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</si>
  <si>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</si>
  <si>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</si>
  <si>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</si>
  <si>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</si>
  <si>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</si>
  <si>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</si>
  <si>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</si>
  <si>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</si>
  <si>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</si>
  <si>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</si>
  <si>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</si>
  <si>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</si>
  <si>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</si>
  <si>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</si>
  <si>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</si>
  <si>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</si>
  <si>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</si>
  <si>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</si>
  <si>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</si>
  <si>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</si>
  <si>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</si>
  <si>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</si>
  <si>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</si>
  <si>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</si>
  <si>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</si>
  <si>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</si>
  <si>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</si>
  <si>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</si>
  <si>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</si>
  <si>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</si>
  <si>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</si>
  <si>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</si>
  <si>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</si>
  <si>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</si>
  <si>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</si>
  <si>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</si>
  <si>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</si>
  <si>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</si>
  <si>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</si>
  <si>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</si>
  <si>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</si>
  <si>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</si>
  <si>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</si>
  <si>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</si>
  <si>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</si>
  <si>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</si>
  <si>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</si>
  <si>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</si>
  <si>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</si>
  <si>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</si>
  <si>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</si>
  <si>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</si>
  <si>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</si>
  <si>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</si>
  <si>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</si>
  <si>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</si>
  <si>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</si>
  <si>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</si>
  <si>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</si>
  <si>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</si>
  <si>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</si>
  <si>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</si>
  <si>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</si>
  <si>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</si>
  <si>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</si>
  <si>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</si>
  <si>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</si>
  <si>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</si>
  <si>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</si>
  <si>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</si>
  <si>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</si>
  <si>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</si>
  <si>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</si>
  <si>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</si>
  <si>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</si>
  <si>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</si>
  <si>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</si>
  <si>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</si>
  <si>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</si>
  <si>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</si>
  <si>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</si>
  <si>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</si>
  <si>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</si>
  <si>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</si>
  <si>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</si>
  <si>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</si>
  <si>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</si>
  <si>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</si>
  <si>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</si>
  <si>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</si>
  <si>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</si>
  <si>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</si>
  <si>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</si>
  <si>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</si>
  <si>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</si>
  <si>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</si>
  <si>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</si>
  <si>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</si>
  <si>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</si>
  <si>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</si>
  <si>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</si>
  <si>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</si>
  <si>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</si>
  <si>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</si>
  <si>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</si>
  <si>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</si>
  <si>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</si>
  <si>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</si>
  <si>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</si>
  <si>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</si>
  <si>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</si>
  <si>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</si>
  <si>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</si>
  <si>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</si>
  <si>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</si>
  <si>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</si>
  <si>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</si>
  <si>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</si>
  <si>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</si>
  <si>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</si>
  <si>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</si>
  <si>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</si>
  <si>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</si>
  <si>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</si>
  <si>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</si>
  <si>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</si>
  <si>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</si>
  <si>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</si>
  <si>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</si>
  <si>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</si>
  <si>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</si>
  <si>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</si>
  <si>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</si>
  <si>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</si>
  <si>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</si>
  <si>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</si>
  <si>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</si>
  <si>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</si>
  <si>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</si>
  <si>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</si>
  <si>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</si>
  <si>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</si>
  <si>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</si>
  <si>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</si>
  <si>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</si>
  <si>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</si>
  <si>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</si>
  <si>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</si>
  <si>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</si>
  <si>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</si>
  <si>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</si>
  <si>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</si>
  <si>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</si>
  <si>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</si>
  <si>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</si>
  <si>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</si>
  <si>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</si>
  <si>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</si>
  <si>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</si>
  <si>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</si>
  <si>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</si>
  <si>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</si>
  <si>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</si>
  <si>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</si>
  <si>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</si>
  <si>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</si>
  <si>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</si>
  <si>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</si>
  <si>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</si>
  <si>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</si>
  <si>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</si>
  <si>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</si>
  <si>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</si>
  <si>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</si>
  <si>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</si>
  <si>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</si>
  <si>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</si>
  <si>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</si>
  <si>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</si>
  <si>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</si>
  <si>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</si>
  <si>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</si>
  <si>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</si>
  <si>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</si>
  <si>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</si>
  <si>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</si>
  <si>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</si>
  <si>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</si>
  <si>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</si>
  <si>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</si>
  <si>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</si>
  <si>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</si>
  <si>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</si>
  <si>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</si>
  <si>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</si>
  <si>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</si>
  <si>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</si>
  <si>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</si>
  <si>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</si>
  <si>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</si>
  <si>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</si>
  <si>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</si>
  <si>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</si>
  <si>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</si>
  <si>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</si>
  <si>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</si>
  <si>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</si>
  <si>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</si>
  <si>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</si>
  <si>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</si>
  <si>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</si>
  <si>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</si>
  <si>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</si>
  <si>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</si>
  <si>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</si>
  <si>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</si>
  <si>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</si>
  <si>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</si>
  <si>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</si>
  <si>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</si>
  <si>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</si>
  <si>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</si>
  <si>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</si>
  <si>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</si>
  <si>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</si>
  <si>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</si>
  <si>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</si>
  <si>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</si>
  <si>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</si>
  <si>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</si>
  <si>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</si>
  <si>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</si>
  <si>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</si>
  <si>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</si>
  <si>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</si>
  <si>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</si>
  <si>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</si>
  <si>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</si>
  <si>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</si>
  <si>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</si>
  <si>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</si>
  <si>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</si>
  <si>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</si>
  <si>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</si>
  <si>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</si>
  <si>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</si>
  <si>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</si>
  <si>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</si>
  <si>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</si>
  <si>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</si>
  <si>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</si>
  <si>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</si>
  <si>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</si>
  <si>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</si>
  <si>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</si>
  <si>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</si>
  <si>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</si>
  <si>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</si>
  <si>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</si>
  <si>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</si>
  <si>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</si>
  <si>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</si>
  <si>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</si>
  <si>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</si>
  <si>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</si>
  <si>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</si>
  <si>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</si>
  <si>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</si>
  <si>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</si>
  <si>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</si>
  <si>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</si>
  <si>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</si>
  <si>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</si>
  <si>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</si>
  <si>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</si>
  <si>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</si>
  <si>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</si>
  <si>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</si>
  <si>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</si>
  <si>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</si>
  <si>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</si>
  <si>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</si>
  <si>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</si>
  <si>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</si>
  <si>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</si>
  <si>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</si>
  <si>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</si>
  <si>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</si>
  <si>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</si>
  <si>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</si>
  <si>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</si>
  <si>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</si>
  <si>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</si>
  <si>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</si>
  <si>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</si>
  <si>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</si>
  <si>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</si>
  <si>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</si>
  <si>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</si>
  <si>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</si>
  <si>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</si>
  <si>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</si>
  <si>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</si>
  <si>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</si>
  <si>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</si>
  <si>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</si>
  <si>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</si>
  <si>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</si>
  <si>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</si>
  <si>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</si>
  <si>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</si>
  <si>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</si>
  <si>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</si>
  <si>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</si>
  <si>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</si>
  <si>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</si>
  <si>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</si>
  <si>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</si>
  <si>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</si>
  <si>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</si>
  <si>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</si>
  <si>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</si>
  <si>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</si>
  <si>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</si>
  <si>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</si>
  <si>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</si>
  <si>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</si>
  <si>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</si>
  <si>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</si>
  <si>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</si>
  <si>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</si>
  <si>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</si>
  <si>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</si>
  <si>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</si>
  <si>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</si>
  <si>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</si>
  <si>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</si>
  <si>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</si>
  <si>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</si>
  <si>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</si>
  <si>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</si>
  <si>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</si>
  <si>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</si>
  <si>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</si>
  <si>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</si>
  <si>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</si>
  <si>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</si>
  <si>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</si>
  <si>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</si>
  <si>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</si>
  <si>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</si>
  <si>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</si>
  <si>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</si>
  <si>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</si>
  <si>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</si>
  <si>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</si>
  <si>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</si>
  <si>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</si>
  <si>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</si>
  <si>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</si>
  <si>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</si>
  <si>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</si>
  <si>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</si>
  <si>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</si>
  <si>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</si>
  <si>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</si>
  <si>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</si>
  <si>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</si>
  <si>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</si>
  <si>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</si>
  <si>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</si>
  <si>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</si>
  <si>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</si>
  <si>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</si>
  <si>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</si>
  <si>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</si>
  <si>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</si>
  <si>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</si>
  <si>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</si>
  <si>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</si>
  <si>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</si>
  <si>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</si>
  <si>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</si>
  <si>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</si>
  <si>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</si>
  <si>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</si>
  <si>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</si>
  <si>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</si>
  <si>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</si>
  <si>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</si>
  <si>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</si>
  <si>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</si>
  <si>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</si>
  <si>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</si>
  <si>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</si>
  <si>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</si>
  <si>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</si>
  <si>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</si>
  <si>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</si>
  <si>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</si>
  <si>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</si>
  <si>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</si>
  <si>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</si>
  <si>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</si>
  <si>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</si>
  <si>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</si>
  <si>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</si>
  <si>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</si>
  <si>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</si>
  <si>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</si>
  <si>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</si>
  <si>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</si>
  <si>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</si>
  <si>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</si>
  <si>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</si>
  <si>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</si>
  <si>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</si>
  <si>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</si>
  <si>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</si>
  <si>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</si>
  <si>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</si>
  <si>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</si>
  <si>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</si>
  <si>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</si>
  <si>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</si>
  <si>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</si>
  <si>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</si>
  <si>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</si>
  <si>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</si>
  <si>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</si>
  <si>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</si>
  <si>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</si>
  <si>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</si>
  <si>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</si>
  <si>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</si>
  <si>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</si>
  <si>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</si>
  <si>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</si>
  <si>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</si>
  <si>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</si>
  <si>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</si>
  <si>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</si>
  <si>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</si>
  <si>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</si>
  <si>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</si>
  <si>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</si>
  <si>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</si>
  <si>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</si>
  <si>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</si>
  <si>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</si>
  <si>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</si>
  <si>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</si>
  <si>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</si>
  <si>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</si>
  <si>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</si>
  <si>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</si>
  <si>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</si>
  <si>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</si>
  <si>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</si>
  <si>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</si>
  <si>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</si>
  <si>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</si>
  <si>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</si>
  <si>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</si>
  <si>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</si>
  <si>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</si>
  <si>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</si>
  <si>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</si>
  <si>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</si>
  <si>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</si>
  <si>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</si>
  <si>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</si>
  <si>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</si>
  <si>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</si>
  <si>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</si>
  <si>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</si>
  <si>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</si>
  <si>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</si>
  <si>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</si>
  <si>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</si>
  <si>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</si>
  <si>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</si>
  <si>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</si>
  <si>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</si>
  <si>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</si>
  <si>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</si>
  <si>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</si>
  <si>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</si>
  <si>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</si>
  <si>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</si>
  <si>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</si>
  <si>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</si>
  <si>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</si>
  <si>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</si>
  <si>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</si>
  <si>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</si>
  <si>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</si>
  <si>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</si>
  <si>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</si>
  <si>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</si>
  <si>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</si>
  <si>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</si>
  <si>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</si>
  <si>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</si>
  <si>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</si>
  <si>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</si>
  <si>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</si>
  <si>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</si>
  <si>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</si>
  <si>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</si>
  <si>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</si>
  <si>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</si>
  <si>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</si>
  <si>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</si>
  <si>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</si>
  <si>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</si>
  <si>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</si>
  <si>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</si>
  <si>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</si>
  <si>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</si>
  <si>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</si>
  <si>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</si>
  <si>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</si>
  <si>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</si>
  <si>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</si>
  <si>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</si>
  <si>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</si>
  <si>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</si>
  <si>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</si>
  <si>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</si>
  <si>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</si>
  <si>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</si>
  <si>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</si>
  <si>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</si>
  <si>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</si>
  <si>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</si>
  <si>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</si>
  <si>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4.90</t>
  </si>
  <si>
    <t>▲ 2.26</t>
  </si>
  <si>
    <t>▲ 9.50</t>
  </si>
  <si>
    <t>水道事業会計</t>
  </si>
  <si>
    <t>一般会計</t>
  </si>
  <si>
    <t>介護保険特別会計</t>
  </si>
  <si>
    <t>国民健康保険特別会計</t>
  </si>
  <si>
    <t>港湾事業特別会計</t>
  </si>
  <si>
    <t>下水道事業会計</t>
  </si>
  <si>
    <t>後期高齢者医療特別会計</t>
  </si>
  <si>
    <t>貸付資金特別会計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</si>
  <si>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</si>
  <si>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</si>
  <si>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</si>
  <si>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</si>
  <si>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</si>
  <si>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</si>
  <si>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</si>
  <si>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</si>
  <si>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</si>
  <si>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後期高齢者医療広域連合（一般会計）</t>
    <rPh sb="0" eb="5">
      <t>コウキコウレイシャ</t>
    </rPh>
    <rPh sb="5" eb="7">
      <t>イリョウ</t>
    </rPh>
    <rPh sb="7" eb="11">
      <t>コウイキレンゴウ</t>
    </rPh>
    <rPh sb="12" eb="16">
      <t>イッパンカイケイ</t>
    </rPh>
    <phoneticPr fontId="2"/>
  </si>
  <si>
    <t>後期高齢者医療広域連合（特別会計）</t>
    <rPh sb="0" eb="5">
      <t>コウキコウレイシャ</t>
    </rPh>
    <rPh sb="5" eb="7">
      <t>イリョウ</t>
    </rPh>
    <rPh sb="7" eb="11">
      <t>コウイキレンゴウ</t>
    </rPh>
    <rPh sb="12" eb="16">
      <t>トクベツカイケイ</t>
    </rPh>
    <phoneticPr fontId="2"/>
  </si>
  <si>
    <t>広島中央環境衛生組合</t>
    <rPh sb="0" eb="4">
      <t>ヒロシマチュウオウ</t>
    </rPh>
    <rPh sb="4" eb="10">
      <t>カンキョウエイセイクミアイ</t>
    </rPh>
    <phoneticPr fontId="2"/>
  </si>
  <si>
    <t>広島県市町総合組合</t>
    <rPh sb="0" eb="3">
      <t>ヒロシマケン</t>
    </rPh>
    <rPh sb="3" eb="5">
      <t>シマチ</t>
    </rPh>
    <rPh sb="5" eb="9">
      <t>ソウゴウクミアイ</t>
    </rPh>
    <phoneticPr fontId="2"/>
  </si>
  <si>
    <t>竹原流通センター株式会社</t>
    <rPh sb="0" eb="2">
      <t>タケハラ</t>
    </rPh>
    <rPh sb="2" eb="4">
      <t>リュウツウ</t>
    </rPh>
    <rPh sb="8" eb="12">
      <t>カブシキガイシャ</t>
    </rPh>
    <phoneticPr fontId="2"/>
  </si>
  <si>
    <t>株式会社いいね竹原</t>
    <rPh sb="0" eb="4">
      <t>カブシキガイシャ</t>
    </rPh>
    <rPh sb="7" eb="9">
      <t>タケハラ</t>
    </rPh>
    <phoneticPr fontId="2"/>
  </si>
  <si>
    <t>-</t>
    <phoneticPr fontId="2"/>
  </si>
  <si>
    <t>都市基盤整備基金</t>
    <rPh sb="0" eb="4">
      <t>トシキバン</t>
    </rPh>
    <rPh sb="4" eb="6">
      <t>セイビ</t>
    </rPh>
    <rPh sb="6" eb="8">
      <t>キキン</t>
    </rPh>
    <phoneticPr fontId="5"/>
  </si>
  <si>
    <t>地域福祉基金</t>
    <rPh sb="0" eb="6">
      <t>チイキフクシキキン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</si>
  <si>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</si>
  <si>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</si>
  <si>
    <t>地域振興基金</t>
    <rPh sb="0" eb="2">
      <t>チイキ</t>
    </rPh>
    <rPh sb="2" eb="4">
      <t>シンコウ</t>
    </rPh>
    <rPh sb="4" eb="6">
      <t>キキン</t>
    </rPh>
    <phoneticPr fontId="5"/>
  </si>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</sst>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Fill="1" applyBorder="1">
      <alignment vertical="center"/>
    </xf>
    <xf numFmtId="0" fontId="26" fillId="0" borderId="0" xfId="11" applyFont="1" applyFill="1" applyBorder="1">
      <alignment vertical="center"/>
    </xf>
    <xf numFmtId="0" fontId="26" fillId="0" borderId="38" xfId="11" applyFont="1" applyFill="1" applyBorder="1">
      <alignmen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84F-4847-A168-884F83688D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43767</c:v>
                </c:pt>
                <c:pt idx="1">
                  <c:v>23765</c:v>
                </c:pt>
                <c:pt idx="2">
                  <c:v>53821</c:v>
                </c:pt>
                <c:pt idx="3">
                  <c:v>31832</c:v>
                </c:pt>
                <c:pt idx="4">
                  <c:v>36031</c:v>
                </c:pt>
              </c:numCache>
            </c:numRef>
          </c:val>
          <c:smooth val="0"/>
          <c:extLst>
            <c:ext xmlns:c16="http://schemas.microsoft.com/office/drawing/2014/chart" uri="{C3380CC4-5D6E-409C-BE32-E72D297353CC}">
              <c16:uniqueId val="{00000001-584F-4847-A168-884F83688D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c:v>
                </c:pt>
                <c:pt idx="1">
                  <c:v>2.16</c:v>
                </c:pt>
                <c:pt idx="2">
                  <c:v>2.2400000000000002</c:v>
                </c:pt>
                <c:pt idx="3">
                  <c:v>1.47</c:v>
                </c:pt>
                <c:pt idx="4">
                  <c:v>10.1</c:v>
                </c:pt>
              </c:numCache>
            </c:numRef>
          </c:val>
          <c:extLst>
            <c:ext xmlns:c16="http://schemas.microsoft.com/office/drawing/2014/chart" uri="{C3380CC4-5D6E-409C-BE32-E72D297353CC}">
              <c16:uniqueId val="{00000000-E817-4631-963E-F8BC1D9BB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17.12</c:v>
                </c:pt>
                <c:pt idx="1">
                  <c:v>15.47</c:v>
                </c:pt>
                <c:pt idx="2">
                  <c:v>6.95</c:v>
                </c:pt>
                <c:pt idx="3">
                  <c:v>10.17</c:v>
                </c:pt>
                <c:pt idx="4">
                  <c:v>16.62</c:v>
                </c:pt>
              </c:numCache>
            </c:numRef>
          </c:val>
          <c:extLst>
            <c:ext xmlns:c16="http://schemas.microsoft.com/office/drawing/2014/chart" uri="{C3380CC4-5D6E-409C-BE32-E72D297353CC}">
              <c16:uniqueId val="{00000001-E817-4631-963E-F8BC1D9BBF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-4.9000000000000004</c:v>
                </c:pt>
                <c:pt idx="1">
                  <c:v>-2.2599999999999998</c:v>
                </c:pt>
                <c:pt idx="2">
                  <c:v>-9.5</c:v>
                </c:pt>
                <c:pt idx="3">
                  <c:v>1.66</c:v>
                </c:pt>
                <c:pt idx="4">
                  <c:v>15.5</c:v>
                </c:pt>
              </c:numCache>
            </c:numRef>
          </c:val>
          <c:smooth val="0"/>
          <c:extLst>
            <c:ext xmlns:c16="http://schemas.microsoft.com/office/drawing/2014/chart" uri="{C3380CC4-5D6E-409C-BE32-E72D297353CC}">
              <c16:uniqueId val="{00000002-E817-4631-963E-F8BC1D9BBF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0.27</c:v>
                </c:pt>
                <c:pt idx="6">
                  <c:v>#N/A</c:v>
                </c:pt>
                <c:pt idx="7">
                  <c:v>0</c:v>
                </c:pt>
                <c:pt idx="8">
                  <c:v>#N/A</c:v>
                </c:pt>
                <c:pt idx="9">
                  <c:v>0</c:v>
                </c:pt>
              </c:numCache>
            </c:numRef>
          </c:val>
          <c:extLst>
            <c:ext xmlns:c16="http://schemas.microsoft.com/office/drawing/2014/chart" uri="{C3380CC4-5D6E-409C-BE32-E72D297353CC}">
              <c16:uniqueId val="{00000000-B6BC-492C-8C6A-EBDA6299C4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BC-492C-8C6A-EBDA6299C40E}"/>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BC-492C-8C6A-EBDA6299C40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B6BC-492C-8C6A-EBDA6299C40E}"/>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c:v>
                </c:pt>
                <c:pt idx="8">
                  <c:v>#N/A</c:v>
                </c:pt>
                <c:pt idx="9">
                  <c:v>0.22</c:v>
                </c:pt>
              </c:numCache>
            </c:numRef>
          </c:val>
          <c:extLst>
            <c:ext xmlns:c16="http://schemas.microsoft.com/office/drawing/2014/chart" uri="{C3380CC4-5D6E-409C-BE32-E72D297353CC}">
              <c16:uniqueId val="{00000004-B6BC-492C-8C6A-EBDA6299C40E}"/>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0.28000000000000003</c:v>
                </c:pt>
                <c:pt idx="4">
                  <c:v>#N/A</c:v>
                </c:pt>
                <c:pt idx="5">
                  <c:v>0.21</c:v>
                </c:pt>
                <c:pt idx="6">
                  <c:v>#N/A</c:v>
                </c:pt>
                <c:pt idx="7">
                  <c:v>0.19</c:v>
                </c:pt>
                <c:pt idx="8">
                  <c:v>#N/A</c:v>
                </c:pt>
                <c:pt idx="9">
                  <c:v>0.25</c:v>
                </c:pt>
              </c:numCache>
            </c:numRef>
          </c:val>
          <c:extLst>
            <c:ext xmlns:c16="http://schemas.microsoft.com/office/drawing/2014/chart" uri="{C3380CC4-5D6E-409C-BE32-E72D297353CC}">
              <c16:uniqueId val="{00000005-B6BC-492C-8C6A-EBDA6299C40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1.61</c:v>
                </c:pt>
                <c:pt idx="2">
                  <c:v>#N/A</c:v>
                </c:pt>
                <c:pt idx="3">
                  <c:v>0.01</c:v>
                </c:pt>
                <c:pt idx="4">
                  <c:v>#N/A</c:v>
                </c:pt>
                <c:pt idx="5">
                  <c:v>0.03</c:v>
                </c:pt>
                <c:pt idx="6">
                  <c:v>#N/A</c:v>
                </c:pt>
                <c:pt idx="7">
                  <c:v>0.64</c:v>
                </c:pt>
                <c:pt idx="8">
                  <c:v>#N/A</c:v>
                </c:pt>
                <c:pt idx="9">
                  <c:v>0.28000000000000003</c:v>
                </c:pt>
              </c:numCache>
            </c:numRef>
          </c:val>
          <c:extLst>
            <c:ext xmlns:c16="http://schemas.microsoft.com/office/drawing/2014/chart" uri="{C3380CC4-5D6E-409C-BE32-E72D297353CC}">
              <c16:uniqueId val="{00000006-B6BC-492C-8C6A-EBDA6299C40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0.56999999999999995</c:v>
                </c:pt>
                <c:pt idx="4">
                  <c:v>#N/A</c:v>
                </c:pt>
                <c:pt idx="5">
                  <c:v>0.32</c:v>
                </c:pt>
                <c:pt idx="6">
                  <c:v>#N/A</c:v>
                </c:pt>
                <c:pt idx="7">
                  <c:v>0.79</c:v>
                </c:pt>
                <c:pt idx="8">
                  <c:v>#N/A</c:v>
                </c:pt>
                <c:pt idx="9">
                  <c:v>1.58</c:v>
                </c:pt>
              </c:numCache>
            </c:numRef>
          </c:val>
          <c:extLst>
            <c:ext xmlns:c16="http://schemas.microsoft.com/office/drawing/2014/chart" uri="{C3380CC4-5D6E-409C-BE32-E72D297353CC}">
              <c16:uniqueId val="{00000007-B6BC-492C-8C6A-EBDA6299C40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c:v>
                </c:pt>
                <c:pt idx="2">
                  <c:v>#N/A</c:v>
                </c:pt>
                <c:pt idx="3">
                  <c:v>1.87</c:v>
                </c:pt>
                <c:pt idx="4">
                  <c:v>#N/A</c:v>
                </c:pt>
                <c:pt idx="5">
                  <c:v>2.02</c:v>
                </c:pt>
                <c:pt idx="6">
                  <c:v>#N/A</c:v>
                </c:pt>
                <c:pt idx="7">
                  <c:v>1.27</c:v>
                </c:pt>
                <c:pt idx="8">
                  <c:v>#N/A</c:v>
                </c:pt>
                <c:pt idx="9">
                  <c:v>9.84</c:v>
                </c:pt>
              </c:numCache>
            </c:numRef>
          </c:val>
          <c:extLst>
            <c:ext xmlns:c16="http://schemas.microsoft.com/office/drawing/2014/chart" uri="{C3380CC4-5D6E-409C-BE32-E72D297353CC}">
              <c16:uniqueId val="{00000008-B6BC-492C-8C6A-EBDA6299C40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13.86</c:v>
                </c:pt>
                <c:pt idx="2">
                  <c:v>#N/A</c:v>
                </c:pt>
                <c:pt idx="3">
                  <c:v>15.03</c:v>
                </c:pt>
                <c:pt idx="4">
                  <c:v>#N/A</c:v>
                </c:pt>
                <c:pt idx="5">
                  <c:v>17.309999999999999</c:v>
                </c:pt>
                <c:pt idx="6">
                  <c:v>#N/A</c:v>
                </c:pt>
                <c:pt idx="7">
                  <c:v>14.04</c:v>
                </c:pt>
                <c:pt idx="8">
                  <c:v>#N/A</c:v>
                </c:pt>
                <c:pt idx="9">
                  <c:v>14.77</c:v>
                </c:pt>
              </c:numCache>
            </c:numRef>
          </c:val>
          <c:extLst>
            <c:ext xmlns:c16="http://schemas.microsoft.com/office/drawing/2014/chart" uri="{C3380CC4-5D6E-409C-BE32-E72D297353CC}">
              <c16:uniqueId val="{00000009-B6BC-492C-8C6A-EBDA6299C4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856</c:v>
                </c:pt>
                <c:pt idx="8">
                  <c:v>852</c:v>
                </c:pt>
                <c:pt idx="11">
                  <c:v>870</c:v>
                </c:pt>
                <c:pt idx="14">
                  <c:v>886</c:v>
                </c:pt>
              </c:numCache>
            </c:numRef>
          </c:val>
          <c:extLst>
            <c:ext xmlns:c16="http://schemas.microsoft.com/office/drawing/2014/chart" uri="{C3380CC4-5D6E-409C-BE32-E72D297353CC}">
              <c16:uniqueId val="{00000000-712B-4993-B540-1D910FEA9D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712B-4993-B540-1D910FEA9D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2B-4993-B540-1D910FEA9D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86</c:v>
                </c:pt>
                <c:pt idx="3">
                  <c:v>42</c:v>
                </c:pt>
                <c:pt idx="6">
                  <c:v>43</c:v>
                </c:pt>
                <c:pt idx="9">
                  <c:v>44</c:v>
                </c:pt>
                <c:pt idx="12">
                  <c:v>48</c:v>
                </c:pt>
              </c:numCache>
            </c:numRef>
          </c:val>
          <c:extLst>
            <c:ext xmlns:c16="http://schemas.microsoft.com/office/drawing/2014/chart" uri="{C3380CC4-5D6E-409C-BE32-E72D297353CC}">
              <c16:uniqueId val="{00000003-712B-4993-B540-1D910FEA9D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266</c:v>
                </c:pt>
                <c:pt idx="3">
                  <c:v>289</c:v>
                </c:pt>
                <c:pt idx="6">
                  <c:v>292</c:v>
                </c:pt>
                <c:pt idx="9">
                  <c:v>326</c:v>
                </c:pt>
                <c:pt idx="12">
                  <c:v>330</c:v>
                </c:pt>
              </c:numCache>
            </c:numRef>
          </c:val>
          <c:extLst>
            <c:ext xmlns:c16="http://schemas.microsoft.com/office/drawing/2014/chart" uri="{C3380CC4-5D6E-409C-BE32-E72D297353CC}">
              <c16:uniqueId val="{00000004-712B-4993-B540-1D910FEA9D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2B-4993-B540-1D910FEA9D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2B-4993-B540-1D910FEA9D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1085</c:v>
                </c:pt>
                <c:pt idx="3">
                  <c:v>1062</c:v>
                </c:pt>
                <c:pt idx="6">
                  <c:v>1039</c:v>
                </c:pt>
                <c:pt idx="9">
                  <c:v>1039</c:v>
                </c:pt>
                <c:pt idx="12">
                  <c:v>1104</c:v>
                </c:pt>
              </c:numCache>
            </c:numRef>
          </c:val>
          <c:extLst>
            <c:ext xmlns:c16="http://schemas.microsoft.com/office/drawing/2014/chart" uri="{C3380CC4-5D6E-409C-BE32-E72D297353CC}">
              <c16:uniqueId val="{00000007-712B-4993-B540-1D910FEA9D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592</c:v>
                </c:pt>
                <c:pt idx="2">
                  <c:v>#N/A</c:v>
                </c:pt>
                <c:pt idx="3">
                  <c:v>#N/A</c:v>
                </c:pt>
                <c:pt idx="4">
                  <c:v>538</c:v>
                </c:pt>
                <c:pt idx="5">
                  <c:v>#N/A</c:v>
                </c:pt>
                <c:pt idx="6">
                  <c:v>#N/A</c:v>
                </c:pt>
                <c:pt idx="7">
                  <c:v>524</c:v>
                </c:pt>
                <c:pt idx="8">
                  <c:v>#N/A</c:v>
                </c:pt>
                <c:pt idx="9">
                  <c:v>#N/A</c:v>
                </c:pt>
                <c:pt idx="10">
                  <c:v>539</c:v>
                </c:pt>
                <c:pt idx="11">
                  <c:v>#N/A</c:v>
                </c:pt>
                <c:pt idx="12">
                  <c:v>#N/A</c:v>
                </c:pt>
                <c:pt idx="13">
                  <c:v>596</c:v>
                </c:pt>
                <c:pt idx="14">
                  <c:v>#N/A</c:v>
                </c:pt>
              </c:numCache>
            </c:numRef>
          </c:val>
          <c:smooth val="0"/>
          <c:extLst>
            <c:ext xmlns:c16="http://schemas.microsoft.com/office/drawing/2014/chart" uri="{C3380CC4-5D6E-409C-BE32-E72D297353CC}">
              <c16:uniqueId val="{00000008-712B-4993-B540-1D910FEA9D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10836</c:v>
                </c:pt>
                <c:pt idx="5">
                  <c:v>11911</c:v>
                </c:pt>
                <c:pt idx="8">
                  <c:v>11988</c:v>
                </c:pt>
                <c:pt idx="11">
                  <c:v>12060</c:v>
                </c:pt>
                <c:pt idx="14">
                  <c:v>12754</c:v>
                </c:pt>
              </c:numCache>
            </c:numRef>
          </c:val>
          <c:extLst>
            <c:ext xmlns:c16="http://schemas.microsoft.com/office/drawing/2014/chart" uri="{C3380CC4-5D6E-409C-BE32-E72D297353CC}">
              <c16:uniqueId val="{00000000-7DB1-43F1-A905-2F92D5C1B4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199</c:v>
                </c:pt>
                <c:pt idx="5">
                  <c:v>193</c:v>
                </c:pt>
                <c:pt idx="8">
                  <c:v>180</c:v>
                </c:pt>
                <c:pt idx="11">
                  <c:v>137</c:v>
                </c:pt>
                <c:pt idx="14">
                  <c:v>113</c:v>
                </c:pt>
              </c:numCache>
            </c:numRef>
          </c:val>
          <c:extLst>
            <c:ext xmlns:c16="http://schemas.microsoft.com/office/drawing/2014/chart" uri="{C3380CC4-5D6E-409C-BE32-E72D297353CC}">
              <c16:uniqueId val="{00000001-7DB1-43F1-A905-2F92D5C1B4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3570</c:v>
                </c:pt>
                <c:pt idx="5">
                  <c:v>3491</c:v>
                </c:pt>
                <c:pt idx="8">
                  <c:v>2655</c:v>
                </c:pt>
                <c:pt idx="11">
                  <c:v>3033</c:v>
                </c:pt>
                <c:pt idx="14">
                  <c:v>4123</c:v>
                </c:pt>
              </c:numCache>
            </c:numRef>
          </c:val>
          <c:extLst>
            <c:ext xmlns:c16="http://schemas.microsoft.com/office/drawing/2014/chart" uri="{C3380CC4-5D6E-409C-BE32-E72D297353CC}">
              <c16:uniqueId val="{00000002-7DB1-43F1-A905-2F92D5C1B4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1-43F1-A905-2F92D5C1B4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1-43F1-A905-2F92D5C1B4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1-43F1-A905-2F92D5C1B4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1557</c:v>
                </c:pt>
                <c:pt idx="3">
                  <c:v>1380</c:v>
                </c:pt>
                <c:pt idx="6">
                  <c:v>1269</c:v>
                </c:pt>
                <c:pt idx="9">
                  <c:v>1224</c:v>
                </c:pt>
                <c:pt idx="12">
                  <c:v>1232</c:v>
                </c:pt>
              </c:numCache>
            </c:numRef>
          </c:val>
          <c:extLst>
            <c:ext xmlns:c16="http://schemas.microsoft.com/office/drawing/2014/chart" uri="{C3380CC4-5D6E-409C-BE32-E72D297353CC}">
              <c16:uniqueId val="{00000006-7DB1-43F1-A905-2F92D5C1B4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c:v>
                </c:pt>
                <c:pt idx="3">
                  <c:v>241</c:v>
                </c:pt>
                <c:pt idx="6">
                  <c:v>465</c:v>
                </c:pt>
                <c:pt idx="9">
                  <c:v>1738</c:v>
                </c:pt>
                <c:pt idx="12">
                  <c:v>2201</c:v>
                </c:pt>
              </c:numCache>
            </c:numRef>
          </c:val>
          <c:extLst>
            <c:ext xmlns:c16="http://schemas.microsoft.com/office/drawing/2014/chart" uri="{C3380CC4-5D6E-409C-BE32-E72D297353CC}">
              <c16:uniqueId val="{00000007-7DB1-43F1-A905-2F92D5C1B4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5133</c:v>
                </c:pt>
                <c:pt idx="3">
                  <c:v>5017</c:v>
                </c:pt>
                <c:pt idx="6">
                  <c:v>4879</c:v>
                </c:pt>
                <c:pt idx="9">
                  <c:v>4770</c:v>
                </c:pt>
                <c:pt idx="12">
                  <c:v>4429</c:v>
                </c:pt>
              </c:numCache>
            </c:numRef>
          </c:val>
          <c:extLst>
            <c:ext xmlns:c16="http://schemas.microsoft.com/office/drawing/2014/chart" uri="{C3380CC4-5D6E-409C-BE32-E72D297353CC}">
              <c16:uniqueId val="{00000008-7DB1-43F1-A905-2F92D5C1B4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B1-43F1-A905-2F92D5C1B4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11676</c:v>
                </c:pt>
                <c:pt idx="3">
                  <c:v>12597</c:v>
                </c:pt>
                <c:pt idx="6">
                  <c:v>13501</c:v>
                </c:pt>
                <c:pt idx="9">
                  <c:v>13558</c:v>
                </c:pt>
                <c:pt idx="12">
                  <c:v>13771</c:v>
                </c:pt>
              </c:numCache>
            </c:numRef>
          </c:val>
          <c:extLst>
            <c:ext xmlns:c16="http://schemas.microsoft.com/office/drawing/2014/chart" uri="{C3380CC4-5D6E-409C-BE32-E72D297353CC}">
              <c16:uniqueId val="{0000000A-7DB1-43F1-A905-2F92D5C1B4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3973</c:v>
                </c:pt>
                <c:pt idx="2">
                  <c:v>#N/A</c:v>
                </c:pt>
                <c:pt idx="3">
                  <c:v>#N/A</c:v>
                </c:pt>
                <c:pt idx="4">
                  <c:v>3639</c:v>
                </c:pt>
                <c:pt idx="5">
                  <c:v>#N/A</c:v>
                </c:pt>
                <c:pt idx="6">
                  <c:v>#N/A</c:v>
                </c:pt>
                <c:pt idx="7">
                  <c:v>5291</c:v>
                </c:pt>
                <c:pt idx="8">
                  <c:v>#N/A</c:v>
                </c:pt>
                <c:pt idx="9">
                  <c:v>#N/A</c:v>
                </c:pt>
                <c:pt idx="10">
                  <c:v>6060</c:v>
                </c:pt>
                <c:pt idx="11">
                  <c:v>#N/A</c:v>
                </c:pt>
                <c:pt idx="12">
                  <c:v>#N/A</c:v>
                </c:pt>
                <c:pt idx="13">
                  <c:v>4642</c:v>
                </c:pt>
                <c:pt idx="14">
                  <c:v>#N/A</c:v>
                </c:pt>
              </c:numCache>
            </c:numRef>
          </c:val>
          <c:smooth val="0"/>
          <c:extLst>
            <c:ext xmlns:c16="http://schemas.microsoft.com/office/drawing/2014/chart" uri="{C3380CC4-5D6E-409C-BE32-E72D297353CC}">
              <c16:uniqueId val="{0000000B-7DB1-43F1-A905-2F92D5C1B4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491</c:v>
                </c:pt>
                <c:pt idx="1">
                  <c:v>742</c:v>
                </c:pt>
                <c:pt idx="2">
                  <c:v>1337</c:v>
                </c:pt>
              </c:numCache>
            </c:numRef>
          </c:val>
          <c:extLst>
            <c:ext xmlns:c16="http://schemas.microsoft.com/office/drawing/2014/chart" uri="{C3380CC4-5D6E-409C-BE32-E72D297353CC}">
              <c16:uniqueId val="{00000000-677F-4D47-B3BD-CA2C98E7AD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122</c:v>
                </c:pt>
              </c:numCache>
            </c:numRef>
          </c:val>
          <c:extLst>
            <c:ext xmlns:c16="http://schemas.microsoft.com/office/drawing/2014/chart" uri="{C3380CC4-5D6E-409C-BE32-E72D297353CC}">
              <c16:uniqueId val="{00000001-677F-4D47-B3BD-CA2C98E7AD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861</c:v>
                </c:pt>
                <c:pt idx="1">
                  <c:v>971</c:v>
                </c:pt>
                <c:pt idx="2">
                  <c:v>1281</c:v>
                </c:pt>
              </c:numCache>
            </c:numRef>
          </c:val>
          <c:extLst>
            <c:ext xmlns:c16="http://schemas.microsoft.com/office/drawing/2014/chart" uri="{C3380CC4-5D6E-409C-BE32-E72D297353CC}">
              <c16:uniqueId val="{00000002-677F-4D47-B3BD-CA2C98E7AD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百万円増額しており．今後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一般会計に係る地方債の現在高は，平成３０年７月豪雨災害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百万円増加し，組合等負担等見込額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充当可能基金のが前年度と比べ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百万円増加し，基準財政需要額算定見込み額も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庁舎移転事業等の実施などにより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地方債の現在高の増加が見込まれるため，選択と集中により地方債発行抑制を図るとともに，基金の取り崩しも抑制する必要がある。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百万円を取り崩したものの，決算剰余金や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年度決算による財源調整，</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ふるさと応援寄附金，企業版ふるさと納税，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公債利子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大規模償却資産の増による固定資産税の増加，平成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月豪雨災害の施越歳入の影響等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により基金残高が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人口減少・少子高齢化の進行に伴う市民税の減収・社会保障関連経費の増加等に加え，固定資産税の減収が見込まれる。また，庁舎移転をはじめとした公共施設ゾーンの再整備や，土砂災害・津波災害等の大規模災害に備えた災害に強いまちづくりの推進などに取り組むこととしており，今後も，将来にわたり収支が均衡した持続可能な財政運営を行うための取組を継続す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地域福祉基金：障害者，高齢者及び児童福祉その他の社会保障施策に要する経費の財源に充てるため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都市基盤整備基金：令和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積み立てたため前年度と比べ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必要な事業においては活用可能な特定目的基金の取り崩しを実施する一方，ふるさと応援寄付金や企業版ふるさと納税等の歳入確保をさらに推進する。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1465</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決算見込により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年度においては，基金の積立（基金運用収入の積立を除く。）及び取崩は予定していない。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ポイント改善し，類似団体を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前年度と比べ，基準財政需要額が</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百万円増加し，基準財政収入額は</a:t>
          </a:r>
          <a:r>
            <a:rPr kumimoji="1" lang="en-US" altLang="ja-JP" sz="1300">
              <a:latin typeface="ＭＳ Ｐゴシック" panose="020B0600070205080204" pitchFamily="50" charset="-128"/>
              <a:ea typeface="ＭＳ Ｐゴシック" panose="020B0600070205080204" pitchFamily="50" charset="-128"/>
            </a:rPr>
            <a:t>1,228</a:t>
          </a:r>
          <a:r>
            <a:rPr kumimoji="1" lang="ja-JP" altLang="en-US" sz="1300">
              <a:latin typeface="ＭＳ Ｐゴシック" panose="020B0600070205080204" pitchFamily="50" charset="-128"/>
              <a:ea typeface="ＭＳ Ｐゴシック" panose="020B0600070205080204" pitchFamily="50" charset="-128"/>
            </a:rPr>
            <a:t>百万円増額した。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127000</xdr:rowOff>
    </xdr:to>
    <xdr:cxnSp macro="">
      <xdr:nvCxnSpPr>
        <xdr:cNvPr id="69" name="直線コネクタ 68"/>
        <xdr:cNvCxnSpPr/>
      </xdr:nvCxnSpPr>
      <xdr:spPr>
        <a:xfrm flipV="1">
          <a:off x="4114800" y="69045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ポイント改善し，類似団体を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前年度と比べ経常的収入が</a:t>
          </a:r>
          <a:r>
            <a:rPr kumimoji="1" lang="en-US" altLang="ja-JP" sz="1300">
              <a:latin typeface="ＭＳ Ｐゴシック" panose="020B0600070205080204" pitchFamily="50" charset="-128"/>
              <a:ea typeface="ＭＳ Ｐゴシック" panose="020B0600070205080204" pitchFamily="50" charset="-128"/>
            </a:rPr>
            <a:t>1,130</a:t>
          </a:r>
          <a:r>
            <a:rPr kumimoji="1" lang="ja-JP" altLang="en-US" sz="1300">
              <a:latin typeface="ＭＳ Ｐゴシック" panose="020B0600070205080204" pitchFamily="50" charset="-128"/>
              <a:ea typeface="ＭＳ Ｐゴシック" panose="020B0600070205080204" pitchFamily="50" charset="-128"/>
            </a:rPr>
            <a:t>百万円増加し，経常的支出は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百万円増加した。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65</xdr:row>
      <xdr:rowOff>12700</xdr:rowOff>
    </xdr:to>
    <xdr:cxnSp macro="">
      <xdr:nvCxnSpPr>
        <xdr:cNvPr id="128" name="直線コネクタ 127"/>
        <xdr:cNvCxnSpPr/>
      </xdr:nvCxnSpPr>
      <xdr:spPr>
        <a:xfrm flipV="1">
          <a:off x="4114800" y="10547668"/>
          <a:ext cx="8382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76852</xdr:rowOff>
    </xdr:from>
    <xdr:ext cx="762000" cy="259045"/>
    <xdr:sp macro="" textlink="">
      <xdr:nvSpPr>
        <xdr:cNvPr id="129" name="財政構造の弾力性平均値テキスト"/>
        <xdr:cNvSpPr txBox="1"/>
      </xdr:nvSpPr>
      <xdr:spPr>
        <a:xfrm>
          <a:off x="5041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118745</xdr:rowOff>
    </xdr:to>
    <xdr:cxnSp macro="">
      <xdr:nvCxnSpPr>
        <xdr:cNvPr id="131" name="直線コネクタ 130"/>
        <xdr:cNvCxnSpPr/>
      </xdr:nvCxnSpPr>
      <xdr:spPr>
        <a:xfrm flipV="1">
          <a:off x="3225800" y="1115695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118745</xdr:rowOff>
    </xdr:to>
    <xdr:cxnSp macro="">
      <xdr:nvCxnSpPr>
        <xdr:cNvPr id="134" name="直線コネクタ 133"/>
        <xdr:cNvCxnSpPr/>
      </xdr:nvCxnSpPr>
      <xdr:spPr>
        <a:xfrm>
          <a:off x="2336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106680</xdr:rowOff>
    </xdr:to>
    <xdr:cxnSp macro="">
      <xdr:nvCxnSpPr>
        <xdr:cNvPr id="137" name="直線コネクタ 136"/>
        <xdr:cNvCxnSpPr/>
      </xdr:nvCxnSpPr>
      <xdr:spPr>
        <a:xfrm>
          <a:off x="1447800" y="11386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38418</xdr:rowOff>
    </xdr:from>
    <xdr:to>
      <xdr:col>23</xdr:col>
      <xdr:colOff>184150</xdr:colOff>
      <xdr:row>61</xdr:row>
      <xdr:rowOff>140018</xdr:rowOff>
    </xdr:to>
    <xdr:sp macro="" textlink="">
      <xdr:nvSpPr>
        <xdr:cNvPr id="147" name="楕円 146"/>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54945</xdr:rowOff>
    </xdr:from>
    <xdr:ext cx="762000" cy="259045"/>
    <xdr:sp macro="" textlink="">
      <xdr:nvSpPr>
        <xdr:cNvPr id="148"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51" name="楕円 150"/>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2" name="テキスト ボックス 151"/>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3" name="楕円 152"/>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4" name="テキスト ボックス 153"/>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5" name="楕円 154"/>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6" name="テキスト ボックス 155"/>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新型コロナワクチン接種業務等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32189</xdr:rowOff>
    </xdr:from>
    <xdr:to>
      <xdr:col>23</xdr:col>
      <xdr:colOff>133350</xdr:colOff>
      <xdr:row>83</xdr:row>
      <xdr:rowOff>137685</xdr:rowOff>
    </xdr:to>
    <xdr:cxnSp macro="">
      <xdr:nvCxnSpPr>
        <xdr:cNvPr id="191" name="直線コネクタ 190"/>
        <xdr:cNvCxnSpPr/>
      </xdr:nvCxnSpPr>
      <xdr:spPr>
        <a:xfrm>
          <a:off x="4114800" y="14262539"/>
          <a:ext cx="838200" cy="1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19963</xdr:rowOff>
    </xdr:from>
    <xdr:to>
      <xdr:col>19</xdr:col>
      <xdr:colOff>133350</xdr:colOff>
      <xdr:row>83</xdr:row>
      <xdr:rowOff>32189</xdr:rowOff>
    </xdr:to>
    <xdr:cxnSp macro="">
      <xdr:nvCxnSpPr>
        <xdr:cNvPr id="194" name="直線コネクタ 193"/>
        <xdr:cNvCxnSpPr/>
      </xdr:nvCxnSpPr>
      <xdr:spPr>
        <a:xfrm>
          <a:off x="3225800" y="1425031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19963</xdr:rowOff>
    </xdr:from>
    <xdr:to>
      <xdr:col>15</xdr:col>
      <xdr:colOff>82550</xdr:colOff>
      <xdr:row>84</xdr:row>
      <xdr:rowOff>19024</xdr:rowOff>
    </xdr:to>
    <xdr:cxnSp macro="">
      <xdr:nvCxnSpPr>
        <xdr:cNvPr id="197" name="直線コネクタ 196"/>
        <xdr:cNvCxnSpPr/>
      </xdr:nvCxnSpPr>
      <xdr:spPr>
        <a:xfrm flipV="1">
          <a:off x="2336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199" name="テキスト ボックス 198"/>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156843</xdr:rowOff>
    </xdr:from>
    <xdr:to>
      <xdr:col>11</xdr:col>
      <xdr:colOff>31750</xdr:colOff>
      <xdr:row>84</xdr:row>
      <xdr:rowOff>19024</xdr:rowOff>
    </xdr:to>
    <xdr:cxnSp macro="">
      <xdr:nvCxnSpPr>
        <xdr:cNvPr id="200" name="直線コネクタ 199"/>
        <xdr:cNvCxnSpPr/>
      </xdr:nvCxnSpPr>
      <xdr:spPr>
        <a:xfrm>
          <a:off x="1447800" y="14215743"/>
          <a:ext cx="8890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2" name="テキスト ボックス 201"/>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4" name="テキスト ボックス 203"/>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86885</xdr:rowOff>
    </xdr:from>
    <xdr:to>
      <xdr:col>23</xdr:col>
      <xdr:colOff>184150</xdr:colOff>
      <xdr:row>84</xdr:row>
      <xdr:rowOff>17035</xdr:rowOff>
    </xdr:to>
    <xdr:sp macro="" textlink="">
      <xdr:nvSpPr>
        <xdr:cNvPr id="210" name="楕円 209"/>
        <xdr:cNvSpPr/>
      </xdr:nvSpPr>
      <xdr:spPr>
        <a:xfrm>
          <a:off x="4902200" y="143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103412</xdr:rowOff>
    </xdr:from>
    <xdr:ext cx="762000" cy="259045"/>
    <xdr:sp macro="" textlink="">
      <xdr:nvSpPr>
        <xdr:cNvPr id="211" name="人件費・物件費等の状況該当値テキスト"/>
        <xdr:cNvSpPr txBox="1"/>
      </xdr:nvSpPr>
      <xdr:spPr>
        <a:xfrm>
          <a:off x="5041900" y="1416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152839</xdr:rowOff>
    </xdr:from>
    <xdr:to>
      <xdr:col>19</xdr:col>
      <xdr:colOff>184150</xdr:colOff>
      <xdr:row>83</xdr:row>
      <xdr:rowOff>82989</xdr:rowOff>
    </xdr:to>
    <xdr:sp macro="" textlink="">
      <xdr:nvSpPr>
        <xdr:cNvPr id="212" name="楕円 211"/>
        <xdr:cNvSpPr/>
      </xdr:nvSpPr>
      <xdr:spPr>
        <a:xfrm>
          <a:off x="40640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93166</xdr:rowOff>
    </xdr:from>
    <xdr:ext cx="736600" cy="259045"/>
    <xdr:sp macro="" textlink="">
      <xdr:nvSpPr>
        <xdr:cNvPr id="213" name="テキスト ボックス 212"/>
        <xdr:cNvSpPr txBox="1"/>
      </xdr:nvSpPr>
      <xdr:spPr>
        <a:xfrm>
          <a:off x="3733800" y="13980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140613</xdr:rowOff>
    </xdr:from>
    <xdr:to>
      <xdr:col>15</xdr:col>
      <xdr:colOff>133350</xdr:colOff>
      <xdr:row>83</xdr:row>
      <xdr:rowOff>70763</xdr:rowOff>
    </xdr:to>
    <xdr:sp macro="" textlink="">
      <xdr:nvSpPr>
        <xdr:cNvPr id="214" name="楕円 213"/>
        <xdr:cNvSpPr/>
      </xdr:nvSpPr>
      <xdr:spPr>
        <a:xfrm>
          <a:off x="3175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55540</xdr:rowOff>
    </xdr:from>
    <xdr:ext cx="762000" cy="259045"/>
    <xdr:sp macro="" textlink="">
      <xdr:nvSpPr>
        <xdr:cNvPr id="215" name="テキスト ボックス 214"/>
        <xdr:cNvSpPr txBox="1"/>
      </xdr:nvSpPr>
      <xdr:spPr>
        <a:xfrm>
          <a:off x="2844800" y="142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139674</xdr:rowOff>
    </xdr:from>
    <xdr:to>
      <xdr:col>11</xdr:col>
      <xdr:colOff>82550</xdr:colOff>
      <xdr:row>84</xdr:row>
      <xdr:rowOff>69824</xdr:rowOff>
    </xdr:to>
    <xdr:sp macro="" textlink="">
      <xdr:nvSpPr>
        <xdr:cNvPr id="216" name="楕円 215"/>
        <xdr:cNvSpPr/>
      </xdr:nvSpPr>
      <xdr:spPr>
        <a:xfrm>
          <a:off x="2286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54601</xdr:rowOff>
    </xdr:from>
    <xdr:ext cx="762000" cy="259045"/>
    <xdr:sp macro="" textlink="">
      <xdr:nvSpPr>
        <xdr:cNvPr id="217" name="テキスト ボックス 216"/>
        <xdr:cNvSpPr txBox="1"/>
      </xdr:nvSpPr>
      <xdr:spPr>
        <a:xfrm>
          <a:off x="1955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106043</xdr:rowOff>
    </xdr:from>
    <xdr:to>
      <xdr:col>7</xdr:col>
      <xdr:colOff>31750</xdr:colOff>
      <xdr:row>83</xdr:row>
      <xdr:rowOff>36193</xdr:rowOff>
    </xdr:to>
    <xdr:sp macro="" textlink="">
      <xdr:nvSpPr>
        <xdr:cNvPr id="218" name="楕円 217"/>
        <xdr:cNvSpPr/>
      </xdr:nvSpPr>
      <xdr:spPr>
        <a:xfrm>
          <a:off x="1397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20970</xdr:rowOff>
    </xdr:from>
    <xdr:ext cx="762000" cy="259045"/>
    <xdr:sp macro="" textlink="">
      <xdr:nvSpPr>
        <xdr:cNvPr id="219" name="テキスト ボックス 218"/>
        <xdr:cNvSpPr txBox="1"/>
      </xdr:nvSpPr>
      <xdr:spPr>
        <a:xfrm>
          <a:off x="1066800" y="14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現在のラスパイレス指数は，職員の給料調整を行ったことにより，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3" name="直線コネクタ 252"/>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84</xdr:row>
      <xdr:rowOff>2116</xdr:rowOff>
    </xdr:to>
    <xdr:cxnSp macro="">
      <xdr:nvCxnSpPr>
        <xdr:cNvPr id="256" name="直線コネクタ 255"/>
        <xdr:cNvCxnSpPr/>
      </xdr:nvCxnSpPr>
      <xdr:spPr>
        <a:xfrm flipV="1">
          <a:off x="15290800" y="143100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45155</xdr:rowOff>
    </xdr:to>
    <xdr:cxnSp macro="">
      <xdr:nvCxnSpPr>
        <xdr:cNvPr id="259" name="直線コネクタ 258"/>
        <xdr:cNvCxnSpPr/>
      </xdr:nvCxnSpPr>
      <xdr:spPr>
        <a:xfrm flipV="1">
          <a:off x="14401800" y="144039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87</xdr:row>
      <xdr:rowOff>158045</xdr:rowOff>
    </xdr:to>
    <xdr:cxnSp macro="">
      <xdr:nvCxnSpPr>
        <xdr:cNvPr id="262" name="直線コネクタ 261"/>
        <xdr:cNvCxnSpPr/>
      </xdr:nvCxnSpPr>
      <xdr:spPr>
        <a:xfrm flipV="1">
          <a:off x="13512800" y="14618405"/>
          <a:ext cx="8890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2" name="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4" name="楕円 273"/>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5" name="テキスト ボックス 274"/>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0" name="楕円 279"/>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1" name="テキスト ボックス 280"/>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が，人口減少が続いていることから前年度と比べ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149543</xdr:rowOff>
    </xdr:from>
    <xdr:to>
      <xdr:col>81</xdr:col>
      <xdr:colOff>44450</xdr:colOff>
      <xdr:row>62</xdr:row>
      <xdr:rowOff>3731</xdr:rowOff>
    </xdr:to>
    <xdr:cxnSp macro="">
      <xdr:nvCxnSpPr>
        <xdr:cNvPr id="320" name="直線コネクタ 319"/>
        <xdr:cNvCxnSpPr/>
      </xdr:nvCxnSpPr>
      <xdr:spPr>
        <a:xfrm>
          <a:off x="16179800" y="10607993"/>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1"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149543</xdr:rowOff>
    </xdr:to>
    <xdr:cxnSp macro="">
      <xdr:nvCxnSpPr>
        <xdr:cNvPr id="323" name="直線コネクタ 322"/>
        <xdr:cNvCxnSpPr/>
      </xdr:nvCxnSpPr>
      <xdr:spPr>
        <a:xfrm>
          <a:off x="15290800" y="105898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62</xdr:row>
      <xdr:rowOff>6747</xdr:rowOff>
    </xdr:to>
    <xdr:cxnSp macro="">
      <xdr:nvCxnSpPr>
        <xdr:cNvPr id="326" name="直線コネクタ 325"/>
        <xdr:cNvCxnSpPr/>
      </xdr:nvCxnSpPr>
      <xdr:spPr>
        <a:xfrm flipV="1">
          <a:off x="14401800" y="10589895"/>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28" name="テキスト ボックス 327"/>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142002</xdr:rowOff>
    </xdr:from>
    <xdr:to>
      <xdr:col>68</xdr:col>
      <xdr:colOff>152400</xdr:colOff>
      <xdr:row>62</xdr:row>
      <xdr:rowOff>6747</xdr:rowOff>
    </xdr:to>
    <xdr:cxnSp macro="">
      <xdr:nvCxnSpPr>
        <xdr:cNvPr id="329" name="直線コネクタ 328"/>
        <xdr:cNvCxnSpPr/>
      </xdr:nvCxnSpPr>
      <xdr:spPr>
        <a:xfrm>
          <a:off x="13512800" y="106004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3" name="テキスト ボックス 332"/>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124381</xdr:rowOff>
    </xdr:from>
    <xdr:to>
      <xdr:col>81</xdr:col>
      <xdr:colOff>95250</xdr:colOff>
      <xdr:row>62</xdr:row>
      <xdr:rowOff>54531</xdr:rowOff>
    </xdr:to>
    <xdr:sp macro="" textlink="">
      <xdr:nvSpPr>
        <xdr:cNvPr id="339" name="楕円 338"/>
        <xdr:cNvSpPr/>
      </xdr:nvSpPr>
      <xdr:spPr>
        <a:xfrm>
          <a:off x="16967200" y="10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96458</xdr:rowOff>
    </xdr:from>
    <xdr:ext cx="762000" cy="259045"/>
    <xdr:sp macro="" textlink="">
      <xdr:nvSpPr>
        <xdr:cNvPr id="340" name="定員管理の状況該当値テキスト"/>
        <xdr:cNvSpPr txBox="1"/>
      </xdr:nvSpPr>
      <xdr:spPr>
        <a:xfrm>
          <a:off x="17106900" y="1055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41" name="楕円 340"/>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13670</xdr:rowOff>
    </xdr:from>
    <xdr:ext cx="736600" cy="259045"/>
    <xdr:sp macro="" textlink="">
      <xdr:nvSpPr>
        <xdr:cNvPr id="342" name="テキスト ボックス 341"/>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44" name="テキスト ボックス 34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127397</xdr:rowOff>
    </xdr:from>
    <xdr:to>
      <xdr:col>68</xdr:col>
      <xdr:colOff>203200</xdr:colOff>
      <xdr:row>62</xdr:row>
      <xdr:rowOff>57547</xdr:rowOff>
    </xdr:to>
    <xdr:sp macro="" textlink="">
      <xdr:nvSpPr>
        <xdr:cNvPr id="345" name="楕円 344"/>
        <xdr:cNvSpPr/>
      </xdr:nvSpPr>
      <xdr:spPr>
        <a:xfrm>
          <a:off x="14351000" y="10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42324</xdr:rowOff>
    </xdr:from>
    <xdr:ext cx="762000" cy="259045"/>
    <xdr:sp macro="" textlink="">
      <xdr:nvSpPr>
        <xdr:cNvPr id="346" name="テキスト ボックス 345"/>
        <xdr:cNvSpPr txBox="1"/>
      </xdr:nvSpPr>
      <xdr:spPr>
        <a:xfrm>
          <a:off x="14020800" y="1067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91202</xdr:rowOff>
    </xdr:from>
    <xdr:to>
      <xdr:col>64</xdr:col>
      <xdr:colOff>152400</xdr:colOff>
      <xdr:row>62</xdr:row>
      <xdr:rowOff>21352</xdr:rowOff>
    </xdr:to>
    <xdr:sp macro="" textlink="">
      <xdr:nvSpPr>
        <xdr:cNvPr id="347" name="楕円 346"/>
        <xdr:cNvSpPr/>
      </xdr:nvSpPr>
      <xdr:spPr>
        <a:xfrm>
          <a:off x="13462000" y="10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6129</xdr:rowOff>
    </xdr:from>
    <xdr:ext cx="762000" cy="259045"/>
    <xdr:sp macro="" textlink="">
      <xdr:nvSpPr>
        <xdr:cNvPr id="348" name="テキスト ボックス 347"/>
        <xdr:cNvSpPr txBox="1"/>
      </xdr:nvSpPr>
      <xdr:spPr>
        <a:xfrm>
          <a:off x="13131800" y="10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年大雨災害関連の地方債元利償還金が多額となる見込みである。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4" name="直線コネクタ 383"/>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104926</xdr:rowOff>
    </xdr:to>
    <xdr:cxnSp macro="">
      <xdr:nvCxnSpPr>
        <xdr:cNvPr id="387" name="直線コネクタ 386"/>
        <xdr:cNvCxnSpPr/>
      </xdr:nvCxnSpPr>
      <xdr:spPr>
        <a:xfrm flipV="1">
          <a:off x="15290800" y="70884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89" name="テキスト ボックス 388"/>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127907</xdr:rowOff>
    </xdr:to>
    <xdr:cxnSp macro="">
      <xdr:nvCxnSpPr>
        <xdr:cNvPr id="390" name="直線コネクタ 389"/>
        <xdr:cNvCxnSpPr/>
      </xdr:nvCxnSpPr>
      <xdr:spPr>
        <a:xfrm flipV="1">
          <a:off x="14401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2" name="テキスト ボックス 391"/>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127907</xdr:rowOff>
    </xdr:to>
    <xdr:cxnSp macro="">
      <xdr:nvCxnSpPr>
        <xdr:cNvPr id="393" name="直線コネクタ 392"/>
        <xdr:cNvCxnSpPr/>
      </xdr:nvCxnSpPr>
      <xdr:spPr>
        <a:xfrm>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3" name="楕円 402"/>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04"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5" name="楕円 404"/>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06" name="テキスト ボックス 405"/>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7" name="楕円 406"/>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408" name="テキスト ボックス 407"/>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9" name="楕円 408"/>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0" name="テキスト ボックス 409"/>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1" name="楕円 410"/>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2" name="テキスト ボックス 411"/>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年大雨災害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関連の多額の地方債発行により，地方債残高が増加した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基準財政需要額算定見込額等の充当可能財源の増加に伴い将来負担比率が減少した。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46196</xdr:rowOff>
    </xdr:from>
    <xdr:to>
      <xdr:col>81</xdr:col>
      <xdr:colOff>44450</xdr:colOff>
      <xdr:row>18</xdr:row>
      <xdr:rowOff>52705</xdr:rowOff>
    </xdr:to>
    <xdr:cxnSp macro="">
      <xdr:nvCxnSpPr>
        <xdr:cNvPr id="442" name="直線コネクタ 441"/>
        <xdr:cNvCxnSpPr/>
      </xdr:nvCxnSpPr>
      <xdr:spPr>
        <a:xfrm flipV="1">
          <a:off x="16179800" y="2960846"/>
          <a:ext cx="8382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168656</xdr:rowOff>
    </xdr:from>
    <xdr:to>
      <xdr:col>77</xdr:col>
      <xdr:colOff>44450</xdr:colOff>
      <xdr:row>18</xdr:row>
      <xdr:rowOff>52705</xdr:rowOff>
    </xdr:to>
    <xdr:cxnSp macro="">
      <xdr:nvCxnSpPr>
        <xdr:cNvPr id="445" name="直線コネクタ 444"/>
        <xdr:cNvCxnSpPr/>
      </xdr:nvCxnSpPr>
      <xdr:spPr>
        <a:xfrm>
          <a:off x="15290800" y="308330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9398</xdr:rowOff>
    </xdr:from>
    <xdr:to>
      <xdr:col>72</xdr:col>
      <xdr:colOff>203200</xdr:colOff>
      <xdr:row>17</xdr:row>
      <xdr:rowOff>168656</xdr:rowOff>
    </xdr:to>
    <xdr:cxnSp macro="">
      <xdr:nvCxnSpPr>
        <xdr:cNvPr id="448" name="直線コネクタ 447"/>
        <xdr:cNvCxnSpPr/>
      </xdr:nvCxnSpPr>
      <xdr:spPr>
        <a:xfrm>
          <a:off x="14401800" y="292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39561</xdr:rowOff>
    </xdr:to>
    <xdr:cxnSp macro="">
      <xdr:nvCxnSpPr>
        <xdr:cNvPr id="451" name="直線コネクタ 450"/>
        <xdr:cNvCxnSpPr/>
      </xdr:nvCxnSpPr>
      <xdr:spPr>
        <a:xfrm flipV="1">
          <a:off x="13512800" y="292404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166846</xdr:rowOff>
    </xdr:from>
    <xdr:to>
      <xdr:col>81</xdr:col>
      <xdr:colOff>95250</xdr:colOff>
      <xdr:row>17</xdr:row>
      <xdr:rowOff>96996</xdr:rowOff>
    </xdr:to>
    <xdr:sp macro="" textlink="">
      <xdr:nvSpPr>
        <xdr:cNvPr id="461" name="楕円 460"/>
        <xdr:cNvSpPr/>
      </xdr:nvSpPr>
      <xdr:spPr>
        <a:xfrm>
          <a:off x="169672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138923</xdr:rowOff>
    </xdr:from>
    <xdr:ext cx="762000" cy="259045"/>
    <xdr:sp macro="" textlink="">
      <xdr:nvSpPr>
        <xdr:cNvPr id="462" name="将来負担の状況該当値テキスト"/>
        <xdr:cNvSpPr txBox="1"/>
      </xdr:nvSpPr>
      <xdr:spPr>
        <a:xfrm>
          <a:off x="17106900" y="288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1905</xdr:rowOff>
    </xdr:from>
    <xdr:to>
      <xdr:col>77</xdr:col>
      <xdr:colOff>95250</xdr:colOff>
      <xdr:row>18</xdr:row>
      <xdr:rowOff>103505</xdr:rowOff>
    </xdr:to>
    <xdr:sp macro="" textlink="">
      <xdr:nvSpPr>
        <xdr:cNvPr id="463" name="楕円 462"/>
        <xdr:cNvSpPr/>
      </xdr:nvSpPr>
      <xdr:spPr>
        <a:xfrm>
          <a:off x="16129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64" name="テキスト ボックス 463"/>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117856</xdr:rowOff>
    </xdr:from>
    <xdr:to>
      <xdr:col>73</xdr:col>
      <xdr:colOff>44450</xdr:colOff>
      <xdr:row>18</xdr:row>
      <xdr:rowOff>48006</xdr:rowOff>
    </xdr:to>
    <xdr:sp macro="" textlink="">
      <xdr:nvSpPr>
        <xdr:cNvPr id="465" name="楕円 464"/>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32783</xdr:rowOff>
    </xdr:from>
    <xdr:ext cx="762000" cy="259045"/>
    <xdr:sp macro="" textlink="">
      <xdr:nvSpPr>
        <xdr:cNvPr id="466" name="テキスト ボックス 465"/>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130048</xdr:rowOff>
    </xdr:from>
    <xdr:to>
      <xdr:col>68</xdr:col>
      <xdr:colOff>203200</xdr:colOff>
      <xdr:row>17</xdr:row>
      <xdr:rowOff>60198</xdr:rowOff>
    </xdr:to>
    <xdr:sp macro="" textlink="">
      <xdr:nvSpPr>
        <xdr:cNvPr id="467" name="楕円 466"/>
        <xdr:cNvSpPr/>
      </xdr:nvSpPr>
      <xdr:spPr>
        <a:xfrm>
          <a:off x="14351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68" name="テキスト ボックス 467"/>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160211</xdr:rowOff>
    </xdr:from>
    <xdr:to>
      <xdr:col>64</xdr:col>
      <xdr:colOff>152400</xdr:colOff>
      <xdr:row>17</xdr:row>
      <xdr:rowOff>90361</xdr:rowOff>
    </xdr:to>
    <xdr:sp macro="" textlink="">
      <xdr:nvSpPr>
        <xdr:cNvPr id="469" name="楕円 468"/>
        <xdr:cNvSpPr/>
      </xdr:nvSpPr>
      <xdr:spPr>
        <a:xfrm>
          <a:off x="13462000" y="29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75138</xdr:rowOff>
    </xdr:from>
    <xdr:ext cx="762000" cy="259045"/>
    <xdr:sp macro="" textlink="">
      <xdr:nvSpPr>
        <xdr:cNvPr id="470" name="テキスト ボックス 469"/>
        <xdr:cNvSpPr txBox="1"/>
      </xdr:nvSpPr>
      <xdr:spPr>
        <a:xfrm>
          <a:off x="13131800" y="298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82319</xdr:rowOff>
    </xdr:from>
    <xdr:ext cx="9155207" cy="526677"/>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83118" y="4463819"/>
          <a:ext cx="9155207"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40</xdr:row>
      <xdr:rowOff>121557</xdr:rowOff>
    </xdr:to>
    <xdr:cxnSp macro="">
      <xdr:nvCxnSpPr>
        <xdr:cNvPr id="68" name="直線コネクタ 67"/>
        <xdr:cNvCxnSpPr/>
      </xdr:nvCxnSpPr>
      <xdr:spPr>
        <a:xfrm flipV="1">
          <a:off x="3987800" y="65876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1815</xdr:rowOff>
    </xdr:from>
    <xdr:to>
      <xdr:col>19</xdr:col>
      <xdr:colOff>187325</xdr:colOff>
      <xdr:row>40</xdr:row>
      <xdr:rowOff>121557</xdr:rowOff>
    </xdr:to>
    <xdr:cxnSp macro="">
      <xdr:nvCxnSpPr>
        <xdr:cNvPr id="71" name="直線コネクタ 70"/>
        <xdr:cNvCxnSpPr/>
      </xdr:nvCxnSpPr>
      <xdr:spPr>
        <a:xfrm>
          <a:off x="3098800" y="6859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1815</xdr:rowOff>
    </xdr:from>
    <xdr:to>
      <xdr:col>15</xdr:col>
      <xdr:colOff>98425</xdr:colOff>
      <xdr:row>40</xdr:row>
      <xdr:rowOff>88900</xdr:rowOff>
    </xdr:to>
    <xdr:cxnSp macro="">
      <xdr:nvCxnSpPr>
        <xdr:cNvPr id="74" name="直線コネクタ 73"/>
        <xdr:cNvCxnSpPr/>
      </xdr:nvCxnSpPr>
      <xdr:spPr>
        <a:xfrm flipV="1">
          <a:off x="2209800" y="6859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67128</xdr:rowOff>
    </xdr:from>
    <xdr:to>
      <xdr:col>11</xdr:col>
      <xdr:colOff>9525</xdr:colOff>
      <xdr:row>40</xdr:row>
      <xdr:rowOff>88900</xdr:rowOff>
    </xdr:to>
    <xdr:cxnSp macro="">
      <xdr:nvCxnSpPr>
        <xdr:cNvPr id="77" name="直線コネクタ 76"/>
        <xdr:cNvCxnSpPr/>
      </xdr:nvCxnSpPr>
      <xdr:spPr>
        <a:xfrm>
          <a:off x="1320800" y="6925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70757</xdr:rowOff>
    </xdr:from>
    <xdr:to>
      <xdr:col>20</xdr:col>
      <xdr:colOff>38100</xdr:colOff>
      <xdr:row>41</xdr:row>
      <xdr:rowOff>907</xdr:rowOff>
    </xdr:to>
    <xdr:sp macro="" textlink="">
      <xdr:nvSpPr>
        <xdr:cNvPr id="89" name="楕円 88"/>
        <xdr:cNvSpPr/>
      </xdr:nvSpPr>
      <xdr:spPr>
        <a:xfrm>
          <a:off x="3937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157134</xdr:rowOff>
    </xdr:from>
    <xdr:ext cx="736600" cy="259045"/>
    <xdr:sp macro="" textlink="">
      <xdr:nvSpPr>
        <xdr:cNvPr id="90" name="テキスト ボックス 89"/>
        <xdr:cNvSpPr txBox="1"/>
      </xdr:nvSpPr>
      <xdr:spPr>
        <a:xfrm>
          <a:off x="3606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122465</xdr:rowOff>
    </xdr:from>
    <xdr:to>
      <xdr:col>15</xdr:col>
      <xdr:colOff>149225</xdr:colOff>
      <xdr:row>40</xdr:row>
      <xdr:rowOff>52615</xdr:rowOff>
    </xdr:to>
    <xdr:sp macro="" textlink="">
      <xdr:nvSpPr>
        <xdr:cNvPr id="91" name="楕円 90"/>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37392</xdr:rowOff>
    </xdr:from>
    <xdr:ext cx="762000" cy="259045"/>
    <xdr:sp macro="" textlink="">
      <xdr:nvSpPr>
        <xdr:cNvPr id="92" name="テキスト ボックス 91"/>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16328</xdr:rowOff>
    </xdr:from>
    <xdr:to>
      <xdr:col>6</xdr:col>
      <xdr:colOff>171450</xdr:colOff>
      <xdr:row>40</xdr:row>
      <xdr:rowOff>117928</xdr:rowOff>
    </xdr:to>
    <xdr:sp macro="" textlink="">
      <xdr:nvSpPr>
        <xdr:cNvPr id="95" name="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今後も公共施設保有量の見直し等，物件費の抑制に向けた取組を推進する必要がある。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104140</xdr:rowOff>
    </xdr:to>
    <xdr:cxnSp macro="">
      <xdr:nvCxnSpPr>
        <xdr:cNvPr id="129" name="直線コネクタ 128"/>
        <xdr:cNvCxnSpPr/>
      </xdr:nvCxnSpPr>
      <xdr:spPr>
        <a:xfrm flipV="1">
          <a:off x="15671800" y="27254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18</xdr:row>
      <xdr:rowOff>12700</xdr:rowOff>
    </xdr:to>
    <xdr:cxnSp macro="">
      <xdr:nvCxnSpPr>
        <xdr:cNvPr id="132" name="直線コネクタ 131"/>
        <xdr:cNvCxnSpPr/>
      </xdr:nvCxnSpPr>
      <xdr:spPr>
        <a:xfrm flipV="1">
          <a:off x="14782800" y="28473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12700</xdr:rowOff>
    </xdr:to>
    <xdr:cxnSp macro="">
      <xdr:nvCxnSpPr>
        <xdr:cNvPr id="135" name="直線コネクタ 134"/>
        <xdr:cNvCxnSpPr/>
      </xdr:nvCxnSpPr>
      <xdr:spPr>
        <a:xfrm>
          <a:off x="13893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12700</xdr:rowOff>
    </xdr:to>
    <xdr:cxnSp macro="">
      <xdr:nvCxnSpPr>
        <xdr:cNvPr id="138" name="直線コネクタ 137"/>
        <xdr:cNvCxnSpPr/>
      </xdr:nvCxnSpPr>
      <xdr:spPr>
        <a:xfrm>
          <a:off x="13004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8" name="楕円 147"/>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9"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51" name="テキスト ボックス 150"/>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6" name="楕円 155"/>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7" name="テキスト ボックス 156"/>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高齢化の進展による経費の増加が見込まれるため，介護予防等により健康増進の支援などに取り組む必要がある。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165100</xdr:rowOff>
    </xdr:to>
    <xdr:cxnSp macro="">
      <xdr:nvCxnSpPr>
        <xdr:cNvPr id="190" name="直線コネクタ 189"/>
        <xdr:cNvCxnSpPr/>
      </xdr:nvCxnSpPr>
      <xdr:spPr>
        <a:xfrm flipV="1">
          <a:off x="3987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95250</xdr:rowOff>
    </xdr:to>
    <xdr:cxnSp macro="">
      <xdr:nvCxnSpPr>
        <xdr:cNvPr id="193" name="直線コネクタ 192"/>
        <xdr:cNvCxnSpPr/>
      </xdr:nvCxnSpPr>
      <xdr:spPr>
        <a:xfrm flipV="1">
          <a:off x="3098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6" name="直線コネクタ 195"/>
        <xdr:cNvCxnSpPr/>
      </xdr:nvCxnSpPr>
      <xdr:spPr>
        <a:xfrm>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9" name="直線コネクタ 198"/>
        <xdr:cNvCxnSpPr/>
      </xdr:nvCxnSpPr>
      <xdr:spPr>
        <a:xfrm flipV="1">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4" name="テキスト ボックス 21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向けた取り組みを継続する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130810</xdr:rowOff>
    </xdr:to>
    <xdr:cxnSp macro="">
      <xdr:nvCxnSpPr>
        <xdr:cNvPr id="251" name="直線コネクタ 250"/>
        <xdr:cNvCxnSpPr/>
      </xdr:nvCxnSpPr>
      <xdr:spPr>
        <a:xfrm flipV="1">
          <a:off x="15671800" y="976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59</xdr:row>
      <xdr:rowOff>85090</xdr:rowOff>
    </xdr:to>
    <xdr:cxnSp macro="">
      <xdr:nvCxnSpPr>
        <xdr:cNvPr id="254" name="直線コネクタ 253"/>
        <xdr:cNvCxnSpPr/>
      </xdr:nvCxnSpPr>
      <xdr:spPr>
        <a:xfrm flipV="1">
          <a:off x="14782800" y="99034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7" name="直線コネクタ 256"/>
        <xdr:cNvCxnSpPr/>
      </xdr:nvCxnSpPr>
      <xdr:spPr>
        <a:xfrm>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54610</xdr:rowOff>
    </xdr:to>
    <xdr:cxnSp macro="">
      <xdr:nvCxnSpPr>
        <xdr:cNvPr id="260" name="直線コネクタ 259"/>
        <xdr:cNvCxnSpPr/>
      </xdr:nvCxnSpPr>
      <xdr:spPr>
        <a:xfrm>
          <a:off x="13004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4" name="楕円 273"/>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5" name="テキスト ボックス 274"/>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6" name="楕円 275"/>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7" name="テキスト ボックス 276"/>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8" name="楕円 277"/>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9" name="テキスト ボックス 278"/>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165862</xdr:rowOff>
    </xdr:to>
    <xdr:cxnSp macro="">
      <xdr:nvCxnSpPr>
        <xdr:cNvPr id="309" name="直線コネクタ 308"/>
        <xdr:cNvCxnSpPr/>
      </xdr:nvCxnSpPr>
      <xdr:spPr>
        <a:xfrm flipV="1">
          <a:off x="15671800" y="6450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165862</xdr:rowOff>
    </xdr:to>
    <xdr:cxnSp macro="">
      <xdr:nvCxnSpPr>
        <xdr:cNvPr id="312" name="直線コネクタ 311"/>
        <xdr:cNvCxnSpPr/>
      </xdr:nvCxnSpPr>
      <xdr:spPr>
        <a:xfrm>
          <a:off x="14782800" y="63769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5" name="直線コネクタ 314"/>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18" name="直線コネクタ 317"/>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8" name="楕円 327"/>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9"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149861</xdr:rowOff>
    </xdr:to>
    <xdr:cxnSp macro="">
      <xdr:nvCxnSpPr>
        <xdr:cNvPr id="370" name="直線コネクタ 369"/>
        <xdr:cNvCxnSpPr/>
      </xdr:nvCxnSpPr>
      <xdr:spPr>
        <a:xfrm flipV="1">
          <a:off x="3987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73" name="直線コネクタ 372"/>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76" name="直線コネクタ 375"/>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46989</xdr:rowOff>
    </xdr:to>
    <xdr:cxnSp macro="">
      <xdr:nvCxnSpPr>
        <xdr:cNvPr id="379" name="直線コネクタ 378"/>
        <xdr:cNvCxnSpPr/>
      </xdr:nvCxnSpPr>
      <xdr:spPr>
        <a:xfrm flipV="1">
          <a:off x="1320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9" name="楕円 388"/>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0"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1" name="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7" name="楕円 396"/>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8" name="テキスト ボックス 397"/>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79</xdr:row>
      <xdr:rowOff>56135</xdr:rowOff>
    </xdr:to>
    <xdr:cxnSp macro="">
      <xdr:nvCxnSpPr>
        <xdr:cNvPr id="429" name="直線コネクタ 428"/>
        <xdr:cNvCxnSpPr/>
      </xdr:nvCxnSpPr>
      <xdr:spPr>
        <a:xfrm flipV="1">
          <a:off x="15671800" y="13175487"/>
          <a:ext cx="838200" cy="4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80</xdr:row>
      <xdr:rowOff>67563</xdr:rowOff>
    </xdr:to>
    <xdr:cxnSp macro="">
      <xdr:nvCxnSpPr>
        <xdr:cNvPr id="432" name="直線コネクタ 431"/>
        <xdr:cNvCxnSpPr/>
      </xdr:nvCxnSpPr>
      <xdr:spPr>
        <a:xfrm flipV="1">
          <a:off x="14782800" y="136006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80</xdr:row>
      <xdr:rowOff>67563</xdr:rowOff>
    </xdr:to>
    <xdr:cxnSp macro="">
      <xdr:nvCxnSpPr>
        <xdr:cNvPr id="435" name="直線コネクタ 434"/>
        <xdr:cNvCxnSpPr/>
      </xdr:nvCxnSpPr>
      <xdr:spPr>
        <a:xfrm>
          <a:off x="13893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53848</xdr:rowOff>
    </xdr:to>
    <xdr:cxnSp macro="">
      <xdr:nvCxnSpPr>
        <xdr:cNvPr id="438" name="直線コネクタ 437"/>
        <xdr:cNvCxnSpPr/>
      </xdr:nvCxnSpPr>
      <xdr:spPr>
        <a:xfrm>
          <a:off x="13004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8" name="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9"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0" name="楕円 449"/>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1" name="テキスト ボックス 450"/>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2" name="楕円 451"/>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3" name="テキスト ボックス 452"/>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54" name="楕円 453"/>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55" name="テキスト ボックス 454"/>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6" name="楕円 455"/>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7" name="テキスト ボックス 456"/>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70726</xdr:rowOff>
    </xdr:from>
    <xdr:to>
      <xdr:col>29</xdr:col>
      <xdr:colOff>127000</xdr:colOff>
      <xdr:row>16</xdr:row>
      <xdr:rowOff>90386</xdr:rowOff>
    </xdr:to>
    <xdr:cxnSp macro="">
      <xdr:nvCxnSpPr>
        <xdr:cNvPr id="54" name="直線コネクタ 53"/>
        <xdr:cNvCxnSpPr/>
      </xdr:nvCxnSpPr>
      <xdr:spPr bwMode="auto">
        <a:xfrm flipV="1">
          <a:off x="5003800" y="2861551"/>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56539</xdr:rowOff>
    </xdr:from>
    <xdr:to>
      <xdr:col>26</xdr:col>
      <xdr:colOff>50800</xdr:colOff>
      <xdr:row>16</xdr:row>
      <xdr:rowOff>90386</xdr:rowOff>
    </xdr:to>
    <xdr:cxnSp macro="">
      <xdr:nvCxnSpPr>
        <xdr:cNvPr id="57" name="直線コネクタ 56"/>
        <xdr:cNvCxnSpPr/>
      </xdr:nvCxnSpPr>
      <xdr:spPr bwMode="auto">
        <a:xfrm>
          <a:off x="4305300" y="2847364"/>
          <a:ext cx="698500" cy="3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40765</xdr:rowOff>
    </xdr:from>
    <xdr:to>
      <xdr:col>22</xdr:col>
      <xdr:colOff>114300</xdr:colOff>
      <xdr:row>16</xdr:row>
      <xdr:rowOff>56539</xdr:rowOff>
    </xdr:to>
    <xdr:cxnSp macro="">
      <xdr:nvCxnSpPr>
        <xdr:cNvPr id="60" name="直線コネクタ 59"/>
        <xdr:cNvCxnSpPr/>
      </xdr:nvCxnSpPr>
      <xdr:spPr bwMode="auto">
        <a:xfrm>
          <a:off x="3606800" y="2831590"/>
          <a:ext cx="6985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40765</xdr:rowOff>
    </xdr:from>
    <xdr:to>
      <xdr:col>18</xdr:col>
      <xdr:colOff>177800</xdr:colOff>
      <xdr:row>16</xdr:row>
      <xdr:rowOff>101887</xdr:rowOff>
    </xdr:to>
    <xdr:cxnSp macro="">
      <xdr:nvCxnSpPr>
        <xdr:cNvPr id="63" name="直線コネクタ 62"/>
        <xdr:cNvCxnSpPr/>
      </xdr:nvCxnSpPr>
      <xdr:spPr bwMode="auto">
        <a:xfrm flipV="1">
          <a:off x="2908300" y="2831590"/>
          <a:ext cx="698500" cy="6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19926</xdr:rowOff>
    </xdr:from>
    <xdr:to>
      <xdr:col>29</xdr:col>
      <xdr:colOff>177800</xdr:colOff>
      <xdr:row>16</xdr:row>
      <xdr:rowOff>121526</xdr:rowOff>
    </xdr:to>
    <xdr:sp macro="" textlink="">
      <xdr:nvSpPr>
        <xdr:cNvPr id="73" name="楕円 72"/>
        <xdr:cNvSpPr/>
      </xdr:nvSpPr>
      <xdr:spPr bwMode="auto">
        <a:xfrm>
          <a:off x="5600700" y="281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163453</xdr:rowOff>
    </xdr:from>
    <xdr:ext cx="762000" cy="259045"/>
    <xdr:sp macro="" textlink="">
      <xdr:nvSpPr>
        <xdr:cNvPr id="74" name="人口1人当たり決算額の推移該当値テキスト130"/>
        <xdr:cNvSpPr txBox="1"/>
      </xdr:nvSpPr>
      <xdr:spPr>
        <a:xfrm>
          <a:off x="5740400" y="278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39586</xdr:rowOff>
    </xdr:from>
    <xdr:to>
      <xdr:col>26</xdr:col>
      <xdr:colOff>101600</xdr:colOff>
      <xdr:row>16</xdr:row>
      <xdr:rowOff>141186</xdr:rowOff>
    </xdr:to>
    <xdr:sp macro="" textlink="">
      <xdr:nvSpPr>
        <xdr:cNvPr id="75" name="楕円 74"/>
        <xdr:cNvSpPr/>
      </xdr:nvSpPr>
      <xdr:spPr bwMode="auto">
        <a:xfrm>
          <a:off x="4953000" y="283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151363</xdr:rowOff>
    </xdr:from>
    <xdr:ext cx="736600" cy="259045"/>
    <xdr:sp macro="" textlink="">
      <xdr:nvSpPr>
        <xdr:cNvPr id="76" name="テキスト ボックス 75"/>
        <xdr:cNvSpPr txBox="1"/>
      </xdr:nvSpPr>
      <xdr:spPr>
        <a:xfrm>
          <a:off x="4622800" y="259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5739</xdr:rowOff>
    </xdr:from>
    <xdr:to>
      <xdr:col>22</xdr:col>
      <xdr:colOff>165100</xdr:colOff>
      <xdr:row>16</xdr:row>
      <xdr:rowOff>107339</xdr:rowOff>
    </xdr:to>
    <xdr:sp macro="" textlink="">
      <xdr:nvSpPr>
        <xdr:cNvPr id="77" name="楕円 76"/>
        <xdr:cNvSpPr/>
      </xdr:nvSpPr>
      <xdr:spPr bwMode="auto">
        <a:xfrm>
          <a:off x="4254500" y="27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117516</xdr:rowOff>
    </xdr:from>
    <xdr:ext cx="762000" cy="259045"/>
    <xdr:sp macro="" textlink="">
      <xdr:nvSpPr>
        <xdr:cNvPr id="78" name="テキスト ボックス 77"/>
        <xdr:cNvSpPr txBox="1"/>
      </xdr:nvSpPr>
      <xdr:spPr>
        <a:xfrm>
          <a:off x="3924300" y="25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161415</xdr:rowOff>
    </xdr:from>
    <xdr:to>
      <xdr:col>19</xdr:col>
      <xdr:colOff>38100</xdr:colOff>
      <xdr:row>16</xdr:row>
      <xdr:rowOff>91565</xdr:rowOff>
    </xdr:to>
    <xdr:sp macro="" textlink="">
      <xdr:nvSpPr>
        <xdr:cNvPr id="79" name="楕円 78"/>
        <xdr:cNvSpPr/>
      </xdr:nvSpPr>
      <xdr:spPr bwMode="auto">
        <a:xfrm>
          <a:off x="3556000" y="278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101742</xdr:rowOff>
    </xdr:from>
    <xdr:ext cx="762000" cy="259045"/>
    <xdr:sp macro="" textlink="">
      <xdr:nvSpPr>
        <xdr:cNvPr id="80" name="テキスト ボックス 79"/>
        <xdr:cNvSpPr txBox="1"/>
      </xdr:nvSpPr>
      <xdr:spPr>
        <a:xfrm>
          <a:off x="3225800" y="254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51087</xdr:rowOff>
    </xdr:from>
    <xdr:to>
      <xdr:col>15</xdr:col>
      <xdr:colOff>101600</xdr:colOff>
      <xdr:row>16</xdr:row>
      <xdr:rowOff>152687</xdr:rowOff>
    </xdr:to>
    <xdr:sp macro="" textlink="">
      <xdr:nvSpPr>
        <xdr:cNvPr id="81" name="楕円 80"/>
        <xdr:cNvSpPr/>
      </xdr:nvSpPr>
      <xdr:spPr bwMode="auto">
        <a:xfrm>
          <a:off x="2857500" y="284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162864</xdr:rowOff>
    </xdr:from>
    <xdr:ext cx="762000" cy="259045"/>
    <xdr:sp macro="" textlink="">
      <xdr:nvSpPr>
        <xdr:cNvPr id="82" name="テキスト ボックス 81"/>
        <xdr:cNvSpPr txBox="1"/>
      </xdr:nvSpPr>
      <xdr:spPr>
        <a:xfrm>
          <a:off x="2527300" y="2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191629</xdr:rowOff>
    </xdr:from>
    <xdr:to>
      <xdr:col>29</xdr:col>
      <xdr:colOff>127000</xdr:colOff>
      <xdr:row>35</xdr:row>
      <xdr:rowOff>282023</xdr:rowOff>
    </xdr:to>
    <xdr:cxnSp macro="">
      <xdr:nvCxnSpPr>
        <xdr:cNvPr id="118" name="直線コネクタ 117"/>
        <xdr:cNvCxnSpPr/>
      </xdr:nvCxnSpPr>
      <xdr:spPr bwMode="auto">
        <a:xfrm flipV="1">
          <a:off x="5003800" y="6801979"/>
          <a:ext cx="647700" cy="9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282023</xdr:rowOff>
    </xdr:from>
    <xdr:to>
      <xdr:col>26</xdr:col>
      <xdr:colOff>50800</xdr:colOff>
      <xdr:row>35</xdr:row>
      <xdr:rowOff>319677</xdr:rowOff>
    </xdr:to>
    <xdr:cxnSp macro="">
      <xdr:nvCxnSpPr>
        <xdr:cNvPr id="121" name="直線コネクタ 120"/>
        <xdr:cNvCxnSpPr/>
      </xdr:nvCxnSpPr>
      <xdr:spPr bwMode="auto">
        <a:xfrm flipV="1">
          <a:off x="4305300" y="6892373"/>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315040</xdr:rowOff>
    </xdr:from>
    <xdr:to>
      <xdr:col>22</xdr:col>
      <xdr:colOff>114300</xdr:colOff>
      <xdr:row>35</xdr:row>
      <xdr:rowOff>319677</xdr:rowOff>
    </xdr:to>
    <xdr:cxnSp macro="">
      <xdr:nvCxnSpPr>
        <xdr:cNvPr id="124" name="直線コネクタ 123"/>
        <xdr:cNvCxnSpPr/>
      </xdr:nvCxnSpPr>
      <xdr:spPr bwMode="auto">
        <a:xfrm>
          <a:off x="3606800" y="6925390"/>
          <a:ext cx="698500" cy="4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264520</xdr:rowOff>
    </xdr:from>
    <xdr:to>
      <xdr:col>18</xdr:col>
      <xdr:colOff>177800</xdr:colOff>
      <xdr:row>35</xdr:row>
      <xdr:rowOff>315040</xdr:rowOff>
    </xdr:to>
    <xdr:cxnSp macro="">
      <xdr:nvCxnSpPr>
        <xdr:cNvPr id="127" name="直線コネクタ 126"/>
        <xdr:cNvCxnSpPr/>
      </xdr:nvCxnSpPr>
      <xdr:spPr bwMode="auto">
        <a:xfrm>
          <a:off x="2908300" y="6874870"/>
          <a:ext cx="698500" cy="50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140829</xdr:rowOff>
    </xdr:from>
    <xdr:to>
      <xdr:col>29</xdr:col>
      <xdr:colOff>177800</xdr:colOff>
      <xdr:row>35</xdr:row>
      <xdr:rowOff>242429</xdr:rowOff>
    </xdr:to>
    <xdr:sp macro="" textlink="">
      <xdr:nvSpPr>
        <xdr:cNvPr id="137" name="楕円 136"/>
        <xdr:cNvSpPr/>
      </xdr:nvSpPr>
      <xdr:spPr bwMode="auto">
        <a:xfrm>
          <a:off x="5600700" y="675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328806</xdr:rowOff>
    </xdr:from>
    <xdr:ext cx="762000" cy="259045"/>
    <xdr:sp macro="" textlink="">
      <xdr:nvSpPr>
        <xdr:cNvPr id="138" name="人口1人当たり決算額の推移該当値テキスト445"/>
        <xdr:cNvSpPr txBox="1"/>
      </xdr:nvSpPr>
      <xdr:spPr>
        <a:xfrm>
          <a:off x="5740400" y="65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231223</xdr:rowOff>
    </xdr:from>
    <xdr:to>
      <xdr:col>26</xdr:col>
      <xdr:colOff>101600</xdr:colOff>
      <xdr:row>35</xdr:row>
      <xdr:rowOff>332823</xdr:rowOff>
    </xdr:to>
    <xdr:sp macro="" textlink="">
      <xdr:nvSpPr>
        <xdr:cNvPr id="139" name="楕円 138"/>
        <xdr:cNvSpPr/>
      </xdr:nvSpPr>
      <xdr:spPr bwMode="auto">
        <a:xfrm>
          <a:off x="4953000" y="684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xdr:rowOff>
    </xdr:from>
    <xdr:ext cx="736600" cy="259045"/>
    <xdr:sp macro="" textlink="">
      <xdr:nvSpPr>
        <xdr:cNvPr id="140" name="テキスト ボックス 139"/>
        <xdr:cNvSpPr txBox="1"/>
      </xdr:nvSpPr>
      <xdr:spPr>
        <a:xfrm>
          <a:off x="4622800" y="661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268877</xdr:rowOff>
    </xdr:from>
    <xdr:to>
      <xdr:col>22</xdr:col>
      <xdr:colOff>165100</xdr:colOff>
      <xdr:row>36</xdr:row>
      <xdr:rowOff>27577</xdr:rowOff>
    </xdr:to>
    <xdr:sp macro="" textlink="">
      <xdr:nvSpPr>
        <xdr:cNvPr id="141" name="楕円 140"/>
        <xdr:cNvSpPr/>
      </xdr:nvSpPr>
      <xdr:spPr bwMode="auto">
        <a:xfrm>
          <a:off x="4254500" y="687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12354</xdr:rowOff>
    </xdr:from>
    <xdr:ext cx="762000" cy="259045"/>
    <xdr:sp macro="" textlink="">
      <xdr:nvSpPr>
        <xdr:cNvPr id="142" name="テキスト ボックス 141"/>
        <xdr:cNvSpPr txBox="1"/>
      </xdr:nvSpPr>
      <xdr:spPr>
        <a:xfrm>
          <a:off x="3924300" y="69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264240</xdr:rowOff>
    </xdr:from>
    <xdr:to>
      <xdr:col>19</xdr:col>
      <xdr:colOff>38100</xdr:colOff>
      <xdr:row>36</xdr:row>
      <xdr:rowOff>22940</xdr:rowOff>
    </xdr:to>
    <xdr:sp macro="" textlink="">
      <xdr:nvSpPr>
        <xdr:cNvPr id="143" name="楕円 142"/>
        <xdr:cNvSpPr/>
      </xdr:nvSpPr>
      <xdr:spPr bwMode="auto">
        <a:xfrm>
          <a:off x="3556000" y="687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7717</xdr:rowOff>
    </xdr:from>
    <xdr:ext cx="762000" cy="259045"/>
    <xdr:sp macro="" textlink="">
      <xdr:nvSpPr>
        <xdr:cNvPr id="144" name="テキスト ボックス 143"/>
        <xdr:cNvSpPr txBox="1"/>
      </xdr:nvSpPr>
      <xdr:spPr>
        <a:xfrm>
          <a:off x="3225800" y="696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213720</xdr:rowOff>
    </xdr:from>
    <xdr:to>
      <xdr:col>15</xdr:col>
      <xdr:colOff>101600</xdr:colOff>
      <xdr:row>35</xdr:row>
      <xdr:rowOff>315320</xdr:rowOff>
    </xdr:to>
    <xdr:sp macro="" textlink="">
      <xdr:nvSpPr>
        <xdr:cNvPr id="145" name="楕円 144"/>
        <xdr:cNvSpPr/>
      </xdr:nvSpPr>
      <xdr:spPr bwMode="auto">
        <a:xfrm>
          <a:off x="2857500" y="682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325497</xdr:rowOff>
    </xdr:from>
    <xdr:ext cx="762000" cy="259045"/>
    <xdr:sp macro="" textlink="">
      <xdr:nvSpPr>
        <xdr:cNvPr id="146" name="テキスト ボックス 145"/>
        <xdr:cNvSpPr txBox="1"/>
      </xdr:nvSpPr>
      <xdr:spPr>
        <a:xfrm>
          <a:off x="2527300" y="659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72018</xdr:rowOff>
    </xdr:from>
    <xdr:to>
      <xdr:col>24</xdr:col>
      <xdr:colOff>63500</xdr:colOff>
      <xdr:row>34</xdr:row>
      <xdr:rowOff>100577</xdr:rowOff>
    </xdr:to>
    <xdr:cxnSp macro="">
      <xdr:nvCxnSpPr>
        <xdr:cNvPr id="63" name="直線コネクタ 62"/>
        <xdr:cNvCxnSpPr/>
      </xdr:nvCxnSpPr>
      <xdr:spPr>
        <a:xfrm flipV="1">
          <a:off x="3797300" y="5901318"/>
          <a:ext cx="8382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100577</xdr:rowOff>
    </xdr:from>
    <xdr:to>
      <xdr:col>19</xdr:col>
      <xdr:colOff>177800</xdr:colOff>
      <xdr:row>35</xdr:row>
      <xdr:rowOff>68932</xdr:rowOff>
    </xdr:to>
    <xdr:cxnSp macro="">
      <xdr:nvCxnSpPr>
        <xdr:cNvPr id="66" name="直線コネクタ 65"/>
        <xdr:cNvCxnSpPr/>
      </xdr:nvCxnSpPr>
      <xdr:spPr>
        <a:xfrm flipV="1">
          <a:off x="2908300" y="5929877"/>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21824</xdr:rowOff>
    </xdr:from>
    <xdr:to>
      <xdr:col>15</xdr:col>
      <xdr:colOff>50800</xdr:colOff>
      <xdr:row>35</xdr:row>
      <xdr:rowOff>68932</xdr:rowOff>
    </xdr:to>
    <xdr:cxnSp macro="">
      <xdr:nvCxnSpPr>
        <xdr:cNvPr id="69" name="直線コネクタ 68"/>
        <xdr:cNvCxnSpPr/>
      </xdr:nvCxnSpPr>
      <xdr:spPr>
        <a:xfrm>
          <a:off x="2019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21824</xdr:rowOff>
    </xdr:from>
    <xdr:to>
      <xdr:col>10</xdr:col>
      <xdr:colOff>114300</xdr:colOff>
      <xdr:row>35</xdr:row>
      <xdr:rowOff>76509</xdr:rowOff>
    </xdr:to>
    <xdr:cxnSp macro="">
      <xdr:nvCxnSpPr>
        <xdr:cNvPr id="72" name="直線コネクタ 71"/>
        <xdr:cNvCxnSpPr/>
      </xdr:nvCxnSpPr>
      <xdr:spPr>
        <a:xfrm flipV="1">
          <a:off x="1130300" y="6022574"/>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21218</xdr:rowOff>
    </xdr:from>
    <xdr:to>
      <xdr:col>24</xdr:col>
      <xdr:colOff>114300</xdr:colOff>
      <xdr:row>34</xdr:row>
      <xdr:rowOff>122818</xdr:rowOff>
    </xdr:to>
    <xdr:sp macro="" textlink="">
      <xdr:nvSpPr>
        <xdr:cNvPr id="82" name="楕円 81"/>
        <xdr:cNvSpPr/>
      </xdr:nvSpPr>
      <xdr:spPr>
        <a:xfrm>
          <a:off x="4584700" y="58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44095</xdr:rowOff>
    </xdr:from>
    <xdr:ext cx="534377" cy="259045"/>
    <xdr:sp macro="" textlink="">
      <xdr:nvSpPr>
        <xdr:cNvPr id="83" name="人件費該当値テキスト"/>
        <xdr:cNvSpPr txBox="1"/>
      </xdr:nvSpPr>
      <xdr:spPr>
        <a:xfrm>
          <a:off x="4686300" y="57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49777</xdr:rowOff>
    </xdr:from>
    <xdr:to>
      <xdr:col>20</xdr:col>
      <xdr:colOff>38100</xdr:colOff>
      <xdr:row>34</xdr:row>
      <xdr:rowOff>151377</xdr:rowOff>
    </xdr:to>
    <xdr:sp macro="" textlink="">
      <xdr:nvSpPr>
        <xdr:cNvPr id="84" name="楕円 83"/>
        <xdr:cNvSpPr/>
      </xdr:nvSpPr>
      <xdr:spPr>
        <a:xfrm>
          <a:off x="37465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167904</xdr:rowOff>
    </xdr:from>
    <xdr:ext cx="534377" cy="259045"/>
    <xdr:sp macro="" textlink="">
      <xdr:nvSpPr>
        <xdr:cNvPr id="85" name="テキスト ボックス 84"/>
        <xdr:cNvSpPr txBox="1"/>
      </xdr:nvSpPr>
      <xdr:spPr>
        <a:xfrm>
          <a:off x="3530111" y="56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18132</xdr:rowOff>
    </xdr:from>
    <xdr:to>
      <xdr:col>15</xdr:col>
      <xdr:colOff>101600</xdr:colOff>
      <xdr:row>35</xdr:row>
      <xdr:rowOff>119732</xdr:rowOff>
    </xdr:to>
    <xdr:sp macro="" textlink="">
      <xdr:nvSpPr>
        <xdr:cNvPr id="86" name="楕円 85"/>
        <xdr:cNvSpPr/>
      </xdr:nvSpPr>
      <xdr:spPr>
        <a:xfrm>
          <a:off x="2857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136259</xdr:rowOff>
    </xdr:from>
    <xdr:ext cx="534377" cy="259045"/>
    <xdr:sp macro="" textlink="">
      <xdr:nvSpPr>
        <xdr:cNvPr id="87" name="テキスト ボックス 86"/>
        <xdr:cNvSpPr txBox="1"/>
      </xdr:nvSpPr>
      <xdr:spPr>
        <a:xfrm>
          <a:off x="2641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142474</xdr:rowOff>
    </xdr:from>
    <xdr:to>
      <xdr:col>10</xdr:col>
      <xdr:colOff>165100</xdr:colOff>
      <xdr:row>35</xdr:row>
      <xdr:rowOff>72624</xdr:rowOff>
    </xdr:to>
    <xdr:sp macro="" textlink="">
      <xdr:nvSpPr>
        <xdr:cNvPr id="88" name="楕円 87"/>
        <xdr:cNvSpPr/>
      </xdr:nvSpPr>
      <xdr:spPr>
        <a:xfrm>
          <a:off x="1968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89151</xdr:rowOff>
    </xdr:from>
    <xdr:ext cx="534377" cy="259045"/>
    <xdr:sp macro="" textlink="">
      <xdr:nvSpPr>
        <xdr:cNvPr id="89" name="テキスト ボックス 88"/>
        <xdr:cNvSpPr txBox="1"/>
      </xdr:nvSpPr>
      <xdr:spPr>
        <a:xfrm>
          <a:off x="1752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25709</xdr:rowOff>
    </xdr:from>
    <xdr:to>
      <xdr:col>6</xdr:col>
      <xdr:colOff>38100</xdr:colOff>
      <xdr:row>35</xdr:row>
      <xdr:rowOff>127309</xdr:rowOff>
    </xdr:to>
    <xdr:sp macro="" textlink="">
      <xdr:nvSpPr>
        <xdr:cNvPr id="90" name="楕円 89"/>
        <xdr:cNvSpPr/>
      </xdr:nvSpPr>
      <xdr:spPr>
        <a:xfrm>
          <a:off x="1079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143836</xdr:rowOff>
    </xdr:from>
    <xdr:ext cx="534377" cy="259045"/>
    <xdr:sp macro="" textlink="">
      <xdr:nvSpPr>
        <xdr:cNvPr id="91" name="テキスト ボックス 90"/>
        <xdr:cNvSpPr txBox="1"/>
      </xdr:nvSpPr>
      <xdr:spPr>
        <a:xfrm>
          <a:off x="863111" y="5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133659</xdr:rowOff>
    </xdr:from>
    <xdr:to>
      <xdr:col>24</xdr:col>
      <xdr:colOff>63500</xdr:colOff>
      <xdr:row>57</xdr:row>
      <xdr:rowOff>89474</xdr:rowOff>
    </xdr:to>
    <xdr:cxnSp macro="">
      <xdr:nvCxnSpPr>
        <xdr:cNvPr id="123" name="直線コネクタ 122"/>
        <xdr:cNvCxnSpPr/>
      </xdr:nvCxnSpPr>
      <xdr:spPr>
        <a:xfrm flipV="1">
          <a:off x="3797300" y="9734859"/>
          <a:ext cx="8382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19283</xdr:rowOff>
    </xdr:from>
    <xdr:to>
      <xdr:col>19</xdr:col>
      <xdr:colOff>177800</xdr:colOff>
      <xdr:row>57</xdr:row>
      <xdr:rowOff>89474</xdr:rowOff>
    </xdr:to>
    <xdr:cxnSp macro="">
      <xdr:nvCxnSpPr>
        <xdr:cNvPr id="126" name="直線コネクタ 125"/>
        <xdr:cNvCxnSpPr/>
      </xdr:nvCxnSpPr>
      <xdr:spPr>
        <a:xfrm>
          <a:off x="2908300" y="9791933"/>
          <a:ext cx="8890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153384</xdr:rowOff>
    </xdr:from>
    <xdr:to>
      <xdr:col>15</xdr:col>
      <xdr:colOff>50800</xdr:colOff>
      <xdr:row>57</xdr:row>
      <xdr:rowOff>19283</xdr:rowOff>
    </xdr:to>
    <xdr:cxnSp macro="">
      <xdr:nvCxnSpPr>
        <xdr:cNvPr id="129" name="直線コネクタ 128"/>
        <xdr:cNvCxnSpPr/>
      </xdr:nvCxnSpPr>
      <xdr:spPr>
        <a:xfrm>
          <a:off x="2019300" y="9583134"/>
          <a:ext cx="8890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153384</xdr:rowOff>
    </xdr:from>
    <xdr:to>
      <xdr:col>10</xdr:col>
      <xdr:colOff>114300</xdr:colOff>
      <xdr:row>57</xdr:row>
      <xdr:rowOff>51689</xdr:rowOff>
    </xdr:to>
    <xdr:cxnSp macro="">
      <xdr:nvCxnSpPr>
        <xdr:cNvPr id="132" name="直線コネクタ 131"/>
        <xdr:cNvCxnSpPr/>
      </xdr:nvCxnSpPr>
      <xdr:spPr>
        <a:xfrm flipV="1">
          <a:off x="1130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82859</xdr:rowOff>
    </xdr:from>
    <xdr:to>
      <xdr:col>24</xdr:col>
      <xdr:colOff>114300</xdr:colOff>
      <xdr:row>57</xdr:row>
      <xdr:rowOff>13009</xdr:rowOff>
    </xdr:to>
    <xdr:sp macro="" textlink="">
      <xdr:nvSpPr>
        <xdr:cNvPr id="142" name="楕円 141"/>
        <xdr:cNvSpPr/>
      </xdr:nvSpPr>
      <xdr:spPr>
        <a:xfrm>
          <a:off x="4584700" y="9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61286</xdr:rowOff>
    </xdr:from>
    <xdr:ext cx="534377" cy="259045"/>
    <xdr:sp macro="" textlink="">
      <xdr:nvSpPr>
        <xdr:cNvPr id="143" name="物件費該当値テキスト"/>
        <xdr:cNvSpPr txBox="1"/>
      </xdr:nvSpPr>
      <xdr:spPr>
        <a:xfrm>
          <a:off x="4686300" y="9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38674</xdr:rowOff>
    </xdr:from>
    <xdr:to>
      <xdr:col>20</xdr:col>
      <xdr:colOff>38100</xdr:colOff>
      <xdr:row>57</xdr:row>
      <xdr:rowOff>140274</xdr:rowOff>
    </xdr:to>
    <xdr:sp macro="" textlink="">
      <xdr:nvSpPr>
        <xdr:cNvPr id="144" name="楕円 143"/>
        <xdr:cNvSpPr/>
      </xdr:nvSpPr>
      <xdr:spPr>
        <a:xfrm>
          <a:off x="3746500" y="98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131401</xdr:rowOff>
    </xdr:from>
    <xdr:ext cx="534377" cy="259045"/>
    <xdr:sp macro="" textlink="">
      <xdr:nvSpPr>
        <xdr:cNvPr id="145" name="テキスト ボックス 144"/>
        <xdr:cNvSpPr txBox="1"/>
      </xdr:nvSpPr>
      <xdr:spPr>
        <a:xfrm>
          <a:off x="3530111" y="99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139933</xdr:rowOff>
    </xdr:from>
    <xdr:to>
      <xdr:col>15</xdr:col>
      <xdr:colOff>101600</xdr:colOff>
      <xdr:row>57</xdr:row>
      <xdr:rowOff>70083</xdr:rowOff>
    </xdr:to>
    <xdr:sp macro="" textlink="">
      <xdr:nvSpPr>
        <xdr:cNvPr id="146" name="楕円 145"/>
        <xdr:cNvSpPr/>
      </xdr:nvSpPr>
      <xdr:spPr>
        <a:xfrm>
          <a:off x="28575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61210</xdr:rowOff>
    </xdr:from>
    <xdr:ext cx="534377" cy="259045"/>
    <xdr:sp macro="" textlink="">
      <xdr:nvSpPr>
        <xdr:cNvPr id="147" name="テキスト ボックス 146"/>
        <xdr:cNvSpPr txBox="1"/>
      </xdr:nvSpPr>
      <xdr:spPr>
        <a:xfrm>
          <a:off x="2641111" y="98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102584</xdr:rowOff>
    </xdr:from>
    <xdr:to>
      <xdr:col>10</xdr:col>
      <xdr:colOff>165100</xdr:colOff>
      <xdr:row>56</xdr:row>
      <xdr:rowOff>32734</xdr:rowOff>
    </xdr:to>
    <xdr:sp macro="" textlink="">
      <xdr:nvSpPr>
        <xdr:cNvPr id="148" name="楕円 147"/>
        <xdr:cNvSpPr/>
      </xdr:nvSpPr>
      <xdr:spPr>
        <a:xfrm>
          <a:off x="1968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49261</xdr:rowOff>
    </xdr:from>
    <xdr:ext cx="534377" cy="259045"/>
    <xdr:sp macro="" textlink="">
      <xdr:nvSpPr>
        <xdr:cNvPr id="149" name="テキスト ボックス 148"/>
        <xdr:cNvSpPr txBox="1"/>
      </xdr:nvSpPr>
      <xdr:spPr>
        <a:xfrm>
          <a:off x="1752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xdr:rowOff>
    </xdr:from>
    <xdr:to>
      <xdr:col>6</xdr:col>
      <xdr:colOff>38100</xdr:colOff>
      <xdr:row>57</xdr:row>
      <xdr:rowOff>102489</xdr:rowOff>
    </xdr:to>
    <xdr:sp macro="" textlink="">
      <xdr:nvSpPr>
        <xdr:cNvPr id="150" name="楕円 149"/>
        <xdr:cNvSpPr/>
      </xdr:nvSpPr>
      <xdr:spPr>
        <a:xfrm>
          <a:off x="1079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93616</xdr:rowOff>
    </xdr:from>
    <xdr:ext cx="534377" cy="259045"/>
    <xdr:sp macro="" textlink="">
      <xdr:nvSpPr>
        <xdr:cNvPr id="151" name="テキスト ボックス 150"/>
        <xdr:cNvSpPr txBox="1"/>
      </xdr:nvSpPr>
      <xdr:spPr>
        <a:xfrm>
          <a:off x="863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92380</xdr:rowOff>
    </xdr:from>
    <xdr:to>
      <xdr:col>24</xdr:col>
      <xdr:colOff>63500</xdr:colOff>
      <xdr:row>78</xdr:row>
      <xdr:rowOff>94990</xdr:rowOff>
    </xdr:to>
    <xdr:cxnSp macro="">
      <xdr:nvCxnSpPr>
        <xdr:cNvPr id="180" name="直線コネクタ 179"/>
        <xdr:cNvCxnSpPr/>
      </xdr:nvCxnSpPr>
      <xdr:spPr>
        <a:xfrm>
          <a:off x="3797300" y="13465480"/>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88055</xdr:rowOff>
    </xdr:from>
    <xdr:to>
      <xdr:col>19</xdr:col>
      <xdr:colOff>177800</xdr:colOff>
      <xdr:row>78</xdr:row>
      <xdr:rowOff>92380</xdr:rowOff>
    </xdr:to>
    <xdr:cxnSp macro="">
      <xdr:nvCxnSpPr>
        <xdr:cNvPr id="183" name="直線コネクタ 182"/>
        <xdr:cNvCxnSpPr/>
      </xdr:nvCxnSpPr>
      <xdr:spPr>
        <a:xfrm>
          <a:off x="2908300" y="13461155"/>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88055</xdr:rowOff>
    </xdr:from>
    <xdr:to>
      <xdr:col>15</xdr:col>
      <xdr:colOff>50800</xdr:colOff>
      <xdr:row>78</xdr:row>
      <xdr:rowOff>95675</xdr:rowOff>
    </xdr:to>
    <xdr:cxnSp macro="">
      <xdr:nvCxnSpPr>
        <xdr:cNvPr id="186" name="直線コネクタ 185"/>
        <xdr:cNvCxnSpPr/>
      </xdr:nvCxnSpPr>
      <xdr:spPr>
        <a:xfrm flipV="1">
          <a:off x="2019300" y="134611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77806</xdr:rowOff>
    </xdr:from>
    <xdr:to>
      <xdr:col>10</xdr:col>
      <xdr:colOff>114300</xdr:colOff>
      <xdr:row>78</xdr:row>
      <xdr:rowOff>95675</xdr:rowOff>
    </xdr:to>
    <xdr:cxnSp macro="">
      <xdr:nvCxnSpPr>
        <xdr:cNvPr id="189" name="直線コネクタ 188"/>
        <xdr:cNvCxnSpPr/>
      </xdr:nvCxnSpPr>
      <xdr:spPr>
        <a:xfrm>
          <a:off x="1130300" y="13450906"/>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44190</xdr:rowOff>
    </xdr:from>
    <xdr:to>
      <xdr:col>24</xdr:col>
      <xdr:colOff>114300</xdr:colOff>
      <xdr:row>78</xdr:row>
      <xdr:rowOff>145790</xdr:rowOff>
    </xdr:to>
    <xdr:sp macro="" textlink="">
      <xdr:nvSpPr>
        <xdr:cNvPr id="199" name="楕円 198"/>
        <xdr:cNvSpPr/>
      </xdr:nvSpPr>
      <xdr:spPr>
        <a:xfrm>
          <a:off x="4584700" y="13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41580</xdr:rowOff>
    </xdr:from>
    <xdr:to>
      <xdr:col>20</xdr:col>
      <xdr:colOff>38100</xdr:colOff>
      <xdr:row>78</xdr:row>
      <xdr:rowOff>143180</xdr:rowOff>
    </xdr:to>
    <xdr:sp macro="" textlink="">
      <xdr:nvSpPr>
        <xdr:cNvPr id="201" name="楕円 200"/>
        <xdr:cNvSpPr/>
      </xdr:nvSpPr>
      <xdr:spPr>
        <a:xfrm>
          <a:off x="3746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134307</xdr:rowOff>
    </xdr:from>
    <xdr:ext cx="469744" cy="259045"/>
    <xdr:sp macro="" textlink="">
      <xdr:nvSpPr>
        <xdr:cNvPr id="202" name="テキスト ボックス 201"/>
        <xdr:cNvSpPr txBox="1"/>
      </xdr:nvSpPr>
      <xdr:spPr>
        <a:xfrm>
          <a:off x="3562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37255</xdr:rowOff>
    </xdr:from>
    <xdr:to>
      <xdr:col>15</xdr:col>
      <xdr:colOff>101600</xdr:colOff>
      <xdr:row>78</xdr:row>
      <xdr:rowOff>138855</xdr:rowOff>
    </xdr:to>
    <xdr:sp macro="" textlink="">
      <xdr:nvSpPr>
        <xdr:cNvPr id="203" name="楕円 202"/>
        <xdr:cNvSpPr/>
      </xdr:nvSpPr>
      <xdr:spPr>
        <a:xfrm>
          <a:off x="2857500" y="134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155382</xdr:rowOff>
    </xdr:from>
    <xdr:ext cx="469744" cy="259045"/>
    <xdr:sp macro="" textlink="">
      <xdr:nvSpPr>
        <xdr:cNvPr id="204" name="テキスト ボックス 203"/>
        <xdr:cNvSpPr txBox="1"/>
      </xdr:nvSpPr>
      <xdr:spPr>
        <a:xfrm>
          <a:off x="2673428" y="1318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44875</xdr:rowOff>
    </xdr:from>
    <xdr:to>
      <xdr:col>10</xdr:col>
      <xdr:colOff>165100</xdr:colOff>
      <xdr:row>78</xdr:row>
      <xdr:rowOff>146475</xdr:rowOff>
    </xdr:to>
    <xdr:sp macro="" textlink="">
      <xdr:nvSpPr>
        <xdr:cNvPr id="205" name="楕円 204"/>
        <xdr:cNvSpPr/>
      </xdr:nvSpPr>
      <xdr:spPr>
        <a:xfrm>
          <a:off x="1968500" y="13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163002</xdr:rowOff>
    </xdr:from>
    <xdr:ext cx="469744" cy="259045"/>
    <xdr:sp macro="" textlink="">
      <xdr:nvSpPr>
        <xdr:cNvPr id="206" name="テキスト ボックス 205"/>
        <xdr:cNvSpPr txBox="1"/>
      </xdr:nvSpPr>
      <xdr:spPr>
        <a:xfrm>
          <a:off x="1784428" y="1319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27006</xdr:rowOff>
    </xdr:from>
    <xdr:to>
      <xdr:col>6</xdr:col>
      <xdr:colOff>38100</xdr:colOff>
      <xdr:row>78</xdr:row>
      <xdr:rowOff>128606</xdr:rowOff>
    </xdr:to>
    <xdr:sp macro="" textlink="">
      <xdr:nvSpPr>
        <xdr:cNvPr id="207" name="楕円 206"/>
        <xdr:cNvSpPr/>
      </xdr:nvSpPr>
      <xdr:spPr>
        <a:xfrm>
          <a:off x="1079500" y="13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145133</xdr:rowOff>
    </xdr:from>
    <xdr:ext cx="469744" cy="259045"/>
    <xdr:sp macro="" textlink="">
      <xdr:nvSpPr>
        <xdr:cNvPr id="208" name="テキスト ボックス 207"/>
        <xdr:cNvSpPr txBox="1"/>
      </xdr:nvSpPr>
      <xdr:spPr>
        <a:xfrm>
          <a:off x="895428" y="1317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50394</xdr:rowOff>
    </xdr:from>
    <xdr:to>
      <xdr:col>24</xdr:col>
      <xdr:colOff>63500</xdr:colOff>
      <xdr:row>97</xdr:row>
      <xdr:rowOff>11024</xdr:rowOff>
    </xdr:to>
    <xdr:cxnSp macro="">
      <xdr:nvCxnSpPr>
        <xdr:cNvPr id="238" name="直線コネクタ 237"/>
        <xdr:cNvCxnSpPr/>
      </xdr:nvCxnSpPr>
      <xdr:spPr>
        <a:xfrm flipV="1">
          <a:off x="3797300" y="16338144"/>
          <a:ext cx="8382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11024</xdr:rowOff>
    </xdr:from>
    <xdr:to>
      <xdr:col>19</xdr:col>
      <xdr:colOff>177800</xdr:colOff>
      <xdr:row>97</xdr:row>
      <xdr:rowOff>28411</xdr:rowOff>
    </xdr:to>
    <xdr:cxnSp macro="">
      <xdr:nvCxnSpPr>
        <xdr:cNvPr id="241" name="直線コネクタ 240"/>
        <xdr:cNvCxnSpPr/>
      </xdr:nvCxnSpPr>
      <xdr:spPr>
        <a:xfrm flipV="1">
          <a:off x="2908300" y="16641674"/>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21577</xdr:rowOff>
    </xdr:from>
    <xdr:to>
      <xdr:col>15</xdr:col>
      <xdr:colOff>50800</xdr:colOff>
      <xdr:row>97</xdr:row>
      <xdr:rowOff>28411</xdr:rowOff>
    </xdr:to>
    <xdr:cxnSp macro="">
      <xdr:nvCxnSpPr>
        <xdr:cNvPr id="244" name="直線コネクタ 243"/>
        <xdr:cNvCxnSpPr/>
      </xdr:nvCxnSpPr>
      <xdr:spPr>
        <a:xfrm>
          <a:off x="2019300" y="1665222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21577</xdr:rowOff>
    </xdr:from>
    <xdr:to>
      <xdr:col>10</xdr:col>
      <xdr:colOff>114300</xdr:colOff>
      <xdr:row>97</xdr:row>
      <xdr:rowOff>24422</xdr:rowOff>
    </xdr:to>
    <xdr:cxnSp macro="">
      <xdr:nvCxnSpPr>
        <xdr:cNvPr id="247" name="直線コネクタ 246"/>
        <xdr:cNvCxnSpPr/>
      </xdr:nvCxnSpPr>
      <xdr:spPr>
        <a:xfrm flipV="1">
          <a:off x="1130300" y="16652227"/>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171044</xdr:rowOff>
    </xdr:from>
    <xdr:to>
      <xdr:col>24</xdr:col>
      <xdr:colOff>114300</xdr:colOff>
      <xdr:row>95</xdr:row>
      <xdr:rowOff>101194</xdr:rowOff>
    </xdr:to>
    <xdr:sp macro="" textlink="">
      <xdr:nvSpPr>
        <xdr:cNvPr id="257" name="楕円 256"/>
        <xdr:cNvSpPr/>
      </xdr:nvSpPr>
      <xdr:spPr>
        <a:xfrm>
          <a:off x="45847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22471</xdr:rowOff>
    </xdr:from>
    <xdr:ext cx="599010" cy="259045"/>
    <xdr:sp macro="" textlink="">
      <xdr:nvSpPr>
        <xdr:cNvPr id="258" name="扶助費該当値テキスト"/>
        <xdr:cNvSpPr txBox="1"/>
      </xdr:nvSpPr>
      <xdr:spPr>
        <a:xfrm>
          <a:off x="4686300" y="161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131674</xdr:rowOff>
    </xdr:from>
    <xdr:to>
      <xdr:col>20</xdr:col>
      <xdr:colOff>38100</xdr:colOff>
      <xdr:row>97</xdr:row>
      <xdr:rowOff>61824</xdr:rowOff>
    </xdr:to>
    <xdr:sp macro="" textlink="">
      <xdr:nvSpPr>
        <xdr:cNvPr id="259" name="楕円 258"/>
        <xdr:cNvSpPr/>
      </xdr:nvSpPr>
      <xdr:spPr>
        <a:xfrm>
          <a:off x="3746500" y="1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78351</xdr:rowOff>
    </xdr:from>
    <xdr:ext cx="534377" cy="259045"/>
    <xdr:sp macro="" textlink="">
      <xdr:nvSpPr>
        <xdr:cNvPr id="260" name="テキスト ボックス 259"/>
        <xdr:cNvSpPr txBox="1"/>
      </xdr:nvSpPr>
      <xdr:spPr>
        <a:xfrm>
          <a:off x="3530111" y="163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149061</xdr:rowOff>
    </xdr:from>
    <xdr:to>
      <xdr:col>15</xdr:col>
      <xdr:colOff>101600</xdr:colOff>
      <xdr:row>97</xdr:row>
      <xdr:rowOff>79211</xdr:rowOff>
    </xdr:to>
    <xdr:sp macro="" textlink="">
      <xdr:nvSpPr>
        <xdr:cNvPr id="261" name="楕円 260"/>
        <xdr:cNvSpPr/>
      </xdr:nvSpPr>
      <xdr:spPr>
        <a:xfrm>
          <a:off x="2857500" y="166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95738</xdr:rowOff>
    </xdr:from>
    <xdr:ext cx="534377" cy="259045"/>
    <xdr:sp macro="" textlink="">
      <xdr:nvSpPr>
        <xdr:cNvPr id="262" name="テキスト ボックス 261"/>
        <xdr:cNvSpPr txBox="1"/>
      </xdr:nvSpPr>
      <xdr:spPr>
        <a:xfrm>
          <a:off x="2641111" y="163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142227</xdr:rowOff>
    </xdr:from>
    <xdr:to>
      <xdr:col>10</xdr:col>
      <xdr:colOff>165100</xdr:colOff>
      <xdr:row>97</xdr:row>
      <xdr:rowOff>72377</xdr:rowOff>
    </xdr:to>
    <xdr:sp macro="" textlink="">
      <xdr:nvSpPr>
        <xdr:cNvPr id="263" name="楕円 262"/>
        <xdr:cNvSpPr/>
      </xdr:nvSpPr>
      <xdr:spPr>
        <a:xfrm>
          <a:off x="1968500" y="166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88904</xdr:rowOff>
    </xdr:from>
    <xdr:ext cx="534377" cy="259045"/>
    <xdr:sp macro="" textlink="">
      <xdr:nvSpPr>
        <xdr:cNvPr id="264" name="テキスト ボックス 263"/>
        <xdr:cNvSpPr txBox="1"/>
      </xdr:nvSpPr>
      <xdr:spPr>
        <a:xfrm>
          <a:off x="1752111" y="163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145072</xdr:rowOff>
    </xdr:from>
    <xdr:to>
      <xdr:col>6</xdr:col>
      <xdr:colOff>38100</xdr:colOff>
      <xdr:row>97</xdr:row>
      <xdr:rowOff>75222</xdr:rowOff>
    </xdr:to>
    <xdr:sp macro="" textlink="">
      <xdr:nvSpPr>
        <xdr:cNvPr id="265" name="楕円 264"/>
        <xdr:cNvSpPr/>
      </xdr:nvSpPr>
      <xdr:spPr>
        <a:xfrm>
          <a:off x="1079500" y="166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91749</xdr:rowOff>
    </xdr:from>
    <xdr:ext cx="534377" cy="259045"/>
    <xdr:sp macro="" textlink="">
      <xdr:nvSpPr>
        <xdr:cNvPr id="266" name="テキスト ボックス 265"/>
        <xdr:cNvSpPr txBox="1"/>
      </xdr:nvSpPr>
      <xdr:spPr>
        <a:xfrm>
          <a:off x="863111" y="163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79898</xdr:rowOff>
    </xdr:from>
    <xdr:to>
      <xdr:col>55</xdr:col>
      <xdr:colOff>0</xdr:colOff>
      <xdr:row>35</xdr:row>
      <xdr:rowOff>144135</xdr:rowOff>
    </xdr:to>
    <xdr:cxnSp macro="">
      <xdr:nvCxnSpPr>
        <xdr:cNvPr id="295" name="直線コネクタ 294"/>
        <xdr:cNvCxnSpPr/>
      </xdr:nvCxnSpPr>
      <xdr:spPr>
        <a:xfrm>
          <a:off x="9639300" y="5394848"/>
          <a:ext cx="838200" cy="7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79898</xdr:rowOff>
    </xdr:from>
    <xdr:to>
      <xdr:col>50</xdr:col>
      <xdr:colOff>114300</xdr:colOff>
      <xdr:row>36</xdr:row>
      <xdr:rowOff>108184</xdr:rowOff>
    </xdr:to>
    <xdr:cxnSp macro="">
      <xdr:nvCxnSpPr>
        <xdr:cNvPr id="298" name="直線コネクタ 297"/>
        <xdr:cNvCxnSpPr/>
      </xdr:nvCxnSpPr>
      <xdr:spPr>
        <a:xfrm flipV="1">
          <a:off x="8750300" y="5394848"/>
          <a:ext cx="889000" cy="8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126944</xdr:rowOff>
    </xdr:from>
    <xdr:to>
      <xdr:col>45</xdr:col>
      <xdr:colOff>177800</xdr:colOff>
      <xdr:row>36</xdr:row>
      <xdr:rowOff>108184</xdr:rowOff>
    </xdr:to>
    <xdr:cxnSp macro="">
      <xdr:nvCxnSpPr>
        <xdr:cNvPr id="301" name="直線コネクタ 300"/>
        <xdr:cNvCxnSpPr/>
      </xdr:nvCxnSpPr>
      <xdr:spPr>
        <a:xfrm>
          <a:off x="7861300" y="6127694"/>
          <a:ext cx="889000" cy="15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126944</xdr:rowOff>
    </xdr:from>
    <xdr:to>
      <xdr:col>41</xdr:col>
      <xdr:colOff>50800</xdr:colOff>
      <xdr:row>36</xdr:row>
      <xdr:rowOff>127059</xdr:rowOff>
    </xdr:to>
    <xdr:cxnSp macro="">
      <xdr:nvCxnSpPr>
        <xdr:cNvPr id="304" name="直線コネクタ 303"/>
        <xdr:cNvCxnSpPr/>
      </xdr:nvCxnSpPr>
      <xdr:spPr>
        <a:xfrm flipV="1">
          <a:off x="6972300" y="6127694"/>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93335</xdr:rowOff>
    </xdr:from>
    <xdr:to>
      <xdr:col>55</xdr:col>
      <xdr:colOff>50800</xdr:colOff>
      <xdr:row>36</xdr:row>
      <xdr:rowOff>23485</xdr:rowOff>
    </xdr:to>
    <xdr:sp macro="" textlink="">
      <xdr:nvSpPr>
        <xdr:cNvPr id="314" name="楕円 313"/>
        <xdr:cNvSpPr/>
      </xdr:nvSpPr>
      <xdr:spPr>
        <a:xfrm>
          <a:off x="10426700" y="6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71762</xdr:rowOff>
    </xdr:from>
    <xdr:ext cx="534377" cy="259045"/>
    <xdr:sp macro="" textlink="">
      <xdr:nvSpPr>
        <xdr:cNvPr id="315" name="補助費等該当値テキスト"/>
        <xdr:cNvSpPr txBox="1"/>
      </xdr:nvSpPr>
      <xdr:spPr>
        <a:xfrm>
          <a:off x="10528300" y="607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29098</xdr:rowOff>
    </xdr:from>
    <xdr:to>
      <xdr:col>50</xdr:col>
      <xdr:colOff>165100</xdr:colOff>
      <xdr:row>31</xdr:row>
      <xdr:rowOff>130698</xdr:rowOff>
    </xdr:to>
    <xdr:sp macro="" textlink="">
      <xdr:nvSpPr>
        <xdr:cNvPr id="316" name="楕円 315"/>
        <xdr:cNvSpPr/>
      </xdr:nvSpPr>
      <xdr:spPr>
        <a:xfrm>
          <a:off x="9588500" y="53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121825</xdr:rowOff>
    </xdr:from>
    <xdr:ext cx="599010" cy="259045"/>
    <xdr:sp macro="" textlink="">
      <xdr:nvSpPr>
        <xdr:cNvPr id="317" name="テキスト ボックス 316"/>
        <xdr:cNvSpPr txBox="1"/>
      </xdr:nvSpPr>
      <xdr:spPr>
        <a:xfrm>
          <a:off x="9339795" y="54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57384</xdr:rowOff>
    </xdr:from>
    <xdr:to>
      <xdr:col>46</xdr:col>
      <xdr:colOff>38100</xdr:colOff>
      <xdr:row>36</xdr:row>
      <xdr:rowOff>158984</xdr:rowOff>
    </xdr:to>
    <xdr:sp macro="" textlink="">
      <xdr:nvSpPr>
        <xdr:cNvPr id="318" name="楕円 317"/>
        <xdr:cNvSpPr/>
      </xdr:nvSpPr>
      <xdr:spPr>
        <a:xfrm>
          <a:off x="8699500" y="62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150111</xdr:rowOff>
    </xdr:from>
    <xdr:ext cx="534377" cy="259045"/>
    <xdr:sp macro="" textlink="">
      <xdr:nvSpPr>
        <xdr:cNvPr id="319" name="テキスト ボックス 318"/>
        <xdr:cNvSpPr txBox="1"/>
      </xdr:nvSpPr>
      <xdr:spPr>
        <a:xfrm>
          <a:off x="8483111" y="63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76144</xdr:rowOff>
    </xdr:from>
    <xdr:to>
      <xdr:col>41</xdr:col>
      <xdr:colOff>101600</xdr:colOff>
      <xdr:row>36</xdr:row>
      <xdr:rowOff>6294</xdr:rowOff>
    </xdr:to>
    <xdr:sp macro="" textlink="">
      <xdr:nvSpPr>
        <xdr:cNvPr id="320" name="楕円 319"/>
        <xdr:cNvSpPr/>
      </xdr:nvSpPr>
      <xdr:spPr>
        <a:xfrm>
          <a:off x="7810500" y="60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22821</xdr:rowOff>
    </xdr:from>
    <xdr:ext cx="534377" cy="259045"/>
    <xdr:sp macro="" textlink="">
      <xdr:nvSpPr>
        <xdr:cNvPr id="321" name="テキスト ボックス 320"/>
        <xdr:cNvSpPr txBox="1"/>
      </xdr:nvSpPr>
      <xdr:spPr>
        <a:xfrm>
          <a:off x="7594111" y="5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76259</xdr:rowOff>
    </xdr:from>
    <xdr:to>
      <xdr:col>36</xdr:col>
      <xdr:colOff>165100</xdr:colOff>
      <xdr:row>37</xdr:row>
      <xdr:rowOff>6409</xdr:rowOff>
    </xdr:to>
    <xdr:sp macro="" textlink="">
      <xdr:nvSpPr>
        <xdr:cNvPr id="322" name="楕円 321"/>
        <xdr:cNvSpPr/>
      </xdr:nvSpPr>
      <xdr:spPr>
        <a:xfrm>
          <a:off x="69215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168986</xdr:rowOff>
    </xdr:from>
    <xdr:ext cx="534377" cy="259045"/>
    <xdr:sp macro="" textlink="">
      <xdr:nvSpPr>
        <xdr:cNvPr id="323" name="テキスト ボックス 322"/>
        <xdr:cNvSpPr txBox="1"/>
      </xdr:nvSpPr>
      <xdr:spPr>
        <a:xfrm>
          <a:off x="6705111" y="63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112794</xdr:rowOff>
    </xdr:from>
    <xdr:to>
      <xdr:col>55</xdr:col>
      <xdr:colOff>0</xdr:colOff>
      <xdr:row>57</xdr:row>
      <xdr:rowOff>144790</xdr:rowOff>
    </xdr:to>
    <xdr:cxnSp macro="">
      <xdr:nvCxnSpPr>
        <xdr:cNvPr id="352" name="直線コネクタ 351"/>
        <xdr:cNvCxnSpPr/>
      </xdr:nvCxnSpPr>
      <xdr:spPr>
        <a:xfrm flipV="1">
          <a:off x="9639300" y="9885444"/>
          <a:ext cx="8382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148684</xdr:rowOff>
    </xdr:from>
    <xdr:to>
      <xdr:col>50</xdr:col>
      <xdr:colOff>114300</xdr:colOff>
      <xdr:row>57</xdr:row>
      <xdr:rowOff>144790</xdr:rowOff>
    </xdr:to>
    <xdr:cxnSp macro="">
      <xdr:nvCxnSpPr>
        <xdr:cNvPr id="355" name="直線コネクタ 354"/>
        <xdr:cNvCxnSpPr/>
      </xdr:nvCxnSpPr>
      <xdr:spPr>
        <a:xfrm>
          <a:off x="8750300" y="9749884"/>
          <a:ext cx="889000" cy="1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148684</xdr:rowOff>
    </xdr:from>
    <xdr:to>
      <xdr:col>45</xdr:col>
      <xdr:colOff>177800</xdr:colOff>
      <xdr:row>58</xdr:row>
      <xdr:rowOff>34811</xdr:rowOff>
    </xdr:to>
    <xdr:cxnSp macro="">
      <xdr:nvCxnSpPr>
        <xdr:cNvPr id="358" name="直線コネクタ 357"/>
        <xdr:cNvCxnSpPr/>
      </xdr:nvCxnSpPr>
      <xdr:spPr>
        <a:xfrm flipV="1">
          <a:off x="7861300" y="9749884"/>
          <a:ext cx="889000" cy="2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53846</xdr:rowOff>
    </xdr:from>
    <xdr:to>
      <xdr:col>41</xdr:col>
      <xdr:colOff>50800</xdr:colOff>
      <xdr:row>58</xdr:row>
      <xdr:rowOff>34811</xdr:rowOff>
    </xdr:to>
    <xdr:cxnSp macro="">
      <xdr:nvCxnSpPr>
        <xdr:cNvPr id="361" name="直線コネクタ 360"/>
        <xdr:cNvCxnSpPr/>
      </xdr:nvCxnSpPr>
      <xdr:spPr>
        <a:xfrm>
          <a:off x="6972300" y="9826496"/>
          <a:ext cx="889000" cy="1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61994</xdr:rowOff>
    </xdr:from>
    <xdr:to>
      <xdr:col>55</xdr:col>
      <xdr:colOff>50800</xdr:colOff>
      <xdr:row>57</xdr:row>
      <xdr:rowOff>163594</xdr:rowOff>
    </xdr:to>
    <xdr:sp macro="" textlink="">
      <xdr:nvSpPr>
        <xdr:cNvPr id="371" name="楕円 370"/>
        <xdr:cNvSpPr/>
      </xdr:nvSpPr>
      <xdr:spPr>
        <a:xfrm>
          <a:off x="104267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148371</xdr:rowOff>
    </xdr:from>
    <xdr:ext cx="534377" cy="259045"/>
    <xdr:sp macro="" textlink="">
      <xdr:nvSpPr>
        <xdr:cNvPr id="372" name="普通建設事業費該当値テキスト"/>
        <xdr:cNvSpPr txBox="1"/>
      </xdr:nvSpPr>
      <xdr:spPr>
        <a:xfrm>
          <a:off x="10528300" y="97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93990</xdr:rowOff>
    </xdr:from>
    <xdr:to>
      <xdr:col>50</xdr:col>
      <xdr:colOff>165100</xdr:colOff>
      <xdr:row>58</xdr:row>
      <xdr:rowOff>24140</xdr:rowOff>
    </xdr:to>
    <xdr:sp macro="" textlink="">
      <xdr:nvSpPr>
        <xdr:cNvPr id="373" name="楕円 372"/>
        <xdr:cNvSpPr/>
      </xdr:nvSpPr>
      <xdr:spPr>
        <a:xfrm>
          <a:off x="9588500" y="9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15267</xdr:rowOff>
    </xdr:from>
    <xdr:ext cx="534377" cy="259045"/>
    <xdr:sp macro="" textlink="">
      <xdr:nvSpPr>
        <xdr:cNvPr id="374" name="テキスト ボックス 373"/>
        <xdr:cNvSpPr txBox="1"/>
      </xdr:nvSpPr>
      <xdr:spPr>
        <a:xfrm>
          <a:off x="9372111" y="9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97884</xdr:rowOff>
    </xdr:from>
    <xdr:to>
      <xdr:col>46</xdr:col>
      <xdr:colOff>38100</xdr:colOff>
      <xdr:row>57</xdr:row>
      <xdr:rowOff>28034</xdr:rowOff>
    </xdr:to>
    <xdr:sp macro="" textlink="">
      <xdr:nvSpPr>
        <xdr:cNvPr id="375" name="楕円 374"/>
        <xdr:cNvSpPr/>
      </xdr:nvSpPr>
      <xdr:spPr>
        <a:xfrm>
          <a:off x="8699500" y="96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19161</xdr:rowOff>
    </xdr:from>
    <xdr:ext cx="534377" cy="259045"/>
    <xdr:sp macro="" textlink="">
      <xdr:nvSpPr>
        <xdr:cNvPr id="376" name="テキスト ボックス 375"/>
        <xdr:cNvSpPr txBox="1"/>
      </xdr:nvSpPr>
      <xdr:spPr>
        <a:xfrm>
          <a:off x="8483111" y="97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155461</xdr:rowOff>
    </xdr:from>
    <xdr:to>
      <xdr:col>41</xdr:col>
      <xdr:colOff>101600</xdr:colOff>
      <xdr:row>58</xdr:row>
      <xdr:rowOff>85611</xdr:rowOff>
    </xdr:to>
    <xdr:sp macro="" textlink="">
      <xdr:nvSpPr>
        <xdr:cNvPr id="377" name="楕円 376"/>
        <xdr:cNvSpPr/>
      </xdr:nvSpPr>
      <xdr:spPr>
        <a:xfrm>
          <a:off x="7810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76738</xdr:rowOff>
    </xdr:from>
    <xdr:ext cx="534377" cy="259045"/>
    <xdr:sp macro="" textlink="">
      <xdr:nvSpPr>
        <xdr:cNvPr id="378" name="テキスト ボックス 377"/>
        <xdr:cNvSpPr txBox="1"/>
      </xdr:nvSpPr>
      <xdr:spPr>
        <a:xfrm>
          <a:off x="7594111" y="100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3046</xdr:rowOff>
    </xdr:from>
    <xdr:to>
      <xdr:col>36</xdr:col>
      <xdr:colOff>165100</xdr:colOff>
      <xdr:row>57</xdr:row>
      <xdr:rowOff>104646</xdr:rowOff>
    </xdr:to>
    <xdr:sp macro="" textlink="">
      <xdr:nvSpPr>
        <xdr:cNvPr id="379" name="楕円 378"/>
        <xdr:cNvSpPr/>
      </xdr:nvSpPr>
      <xdr:spPr>
        <a:xfrm>
          <a:off x="6921500" y="9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95773</xdr:rowOff>
    </xdr:from>
    <xdr:ext cx="534377" cy="259045"/>
    <xdr:sp macro="" textlink="">
      <xdr:nvSpPr>
        <xdr:cNvPr id="380" name="テキスト ボックス 379"/>
        <xdr:cNvSpPr txBox="1"/>
      </xdr:nvSpPr>
      <xdr:spPr>
        <a:xfrm>
          <a:off x="6705111" y="986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158789</xdr:rowOff>
    </xdr:from>
    <xdr:to>
      <xdr:col>55</xdr:col>
      <xdr:colOff>0</xdr:colOff>
      <xdr:row>78</xdr:row>
      <xdr:rowOff>39726</xdr:rowOff>
    </xdr:to>
    <xdr:cxnSp macro="">
      <xdr:nvCxnSpPr>
        <xdr:cNvPr id="409" name="直線コネクタ 408"/>
        <xdr:cNvCxnSpPr/>
      </xdr:nvCxnSpPr>
      <xdr:spPr>
        <a:xfrm>
          <a:off x="9639300" y="13360439"/>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27406</xdr:rowOff>
    </xdr:from>
    <xdr:to>
      <xdr:col>50</xdr:col>
      <xdr:colOff>114300</xdr:colOff>
      <xdr:row>77</xdr:row>
      <xdr:rowOff>158789</xdr:rowOff>
    </xdr:to>
    <xdr:cxnSp macro="">
      <xdr:nvCxnSpPr>
        <xdr:cNvPr id="412" name="直線コネクタ 411"/>
        <xdr:cNvCxnSpPr/>
      </xdr:nvCxnSpPr>
      <xdr:spPr>
        <a:xfrm>
          <a:off x="8750300" y="13057606"/>
          <a:ext cx="889000" cy="3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27406</xdr:rowOff>
    </xdr:from>
    <xdr:to>
      <xdr:col>45</xdr:col>
      <xdr:colOff>177800</xdr:colOff>
      <xdr:row>78</xdr:row>
      <xdr:rowOff>109004</xdr:rowOff>
    </xdr:to>
    <xdr:cxnSp macro="">
      <xdr:nvCxnSpPr>
        <xdr:cNvPr id="415" name="直線コネクタ 414"/>
        <xdr:cNvCxnSpPr/>
      </xdr:nvCxnSpPr>
      <xdr:spPr>
        <a:xfrm flipV="1">
          <a:off x="7861300" y="13057606"/>
          <a:ext cx="889000" cy="4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23431</xdr:rowOff>
    </xdr:from>
    <xdr:to>
      <xdr:col>41</xdr:col>
      <xdr:colOff>50800</xdr:colOff>
      <xdr:row>78</xdr:row>
      <xdr:rowOff>109004</xdr:rowOff>
    </xdr:to>
    <xdr:cxnSp macro="">
      <xdr:nvCxnSpPr>
        <xdr:cNvPr id="418" name="直線コネクタ 417"/>
        <xdr:cNvCxnSpPr/>
      </xdr:nvCxnSpPr>
      <xdr:spPr>
        <a:xfrm>
          <a:off x="6972300" y="13396531"/>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160376</xdr:rowOff>
    </xdr:from>
    <xdr:to>
      <xdr:col>55</xdr:col>
      <xdr:colOff>50800</xdr:colOff>
      <xdr:row>78</xdr:row>
      <xdr:rowOff>90526</xdr:rowOff>
    </xdr:to>
    <xdr:sp macro="" textlink="">
      <xdr:nvSpPr>
        <xdr:cNvPr id="428" name="楕円 427"/>
        <xdr:cNvSpPr/>
      </xdr:nvSpPr>
      <xdr:spPr>
        <a:xfrm>
          <a:off x="10426700" y="133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138803</xdr:rowOff>
    </xdr:from>
    <xdr:ext cx="534377" cy="259045"/>
    <xdr:sp macro="" textlink="">
      <xdr:nvSpPr>
        <xdr:cNvPr id="429" name="普通建設事業費 （ うち新規整備　）該当値テキスト"/>
        <xdr:cNvSpPr txBox="1"/>
      </xdr:nvSpPr>
      <xdr:spPr>
        <a:xfrm>
          <a:off x="10528300" y="13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107989</xdr:rowOff>
    </xdr:from>
    <xdr:to>
      <xdr:col>50</xdr:col>
      <xdr:colOff>165100</xdr:colOff>
      <xdr:row>78</xdr:row>
      <xdr:rowOff>38139</xdr:rowOff>
    </xdr:to>
    <xdr:sp macro="" textlink="">
      <xdr:nvSpPr>
        <xdr:cNvPr id="430" name="楕円 429"/>
        <xdr:cNvSpPr/>
      </xdr:nvSpPr>
      <xdr:spPr>
        <a:xfrm>
          <a:off x="9588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29266</xdr:rowOff>
    </xdr:from>
    <xdr:ext cx="534377" cy="259045"/>
    <xdr:sp macro="" textlink="">
      <xdr:nvSpPr>
        <xdr:cNvPr id="431" name="テキスト ボックス 430"/>
        <xdr:cNvSpPr txBox="1"/>
      </xdr:nvSpPr>
      <xdr:spPr>
        <a:xfrm>
          <a:off x="9372111" y="13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148056</xdr:rowOff>
    </xdr:from>
    <xdr:to>
      <xdr:col>46</xdr:col>
      <xdr:colOff>38100</xdr:colOff>
      <xdr:row>76</xdr:row>
      <xdr:rowOff>78206</xdr:rowOff>
    </xdr:to>
    <xdr:sp macro="" textlink="">
      <xdr:nvSpPr>
        <xdr:cNvPr id="432" name="楕円 431"/>
        <xdr:cNvSpPr/>
      </xdr:nvSpPr>
      <xdr:spPr>
        <a:xfrm>
          <a:off x="8699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94734</xdr:rowOff>
    </xdr:from>
    <xdr:ext cx="534377" cy="259045"/>
    <xdr:sp macro="" textlink="">
      <xdr:nvSpPr>
        <xdr:cNvPr id="433" name="テキスト ボックス 432"/>
        <xdr:cNvSpPr txBox="1"/>
      </xdr:nvSpPr>
      <xdr:spPr>
        <a:xfrm>
          <a:off x="8483111" y="127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58204</xdr:rowOff>
    </xdr:from>
    <xdr:to>
      <xdr:col>41</xdr:col>
      <xdr:colOff>101600</xdr:colOff>
      <xdr:row>78</xdr:row>
      <xdr:rowOff>159804</xdr:rowOff>
    </xdr:to>
    <xdr:sp macro="" textlink="">
      <xdr:nvSpPr>
        <xdr:cNvPr id="434" name="楕円 433"/>
        <xdr:cNvSpPr/>
      </xdr:nvSpPr>
      <xdr:spPr>
        <a:xfrm>
          <a:off x="7810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150931</xdr:rowOff>
    </xdr:from>
    <xdr:ext cx="469744" cy="259045"/>
    <xdr:sp macro="" textlink="">
      <xdr:nvSpPr>
        <xdr:cNvPr id="435" name="テキスト ボックス 434"/>
        <xdr:cNvSpPr txBox="1"/>
      </xdr:nvSpPr>
      <xdr:spPr>
        <a:xfrm>
          <a:off x="7626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144081</xdr:rowOff>
    </xdr:from>
    <xdr:to>
      <xdr:col>36</xdr:col>
      <xdr:colOff>165100</xdr:colOff>
      <xdr:row>78</xdr:row>
      <xdr:rowOff>74231</xdr:rowOff>
    </xdr:to>
    <xdr:sp macro="" textlink="">
      <xdr:nvSpPr>
        <xdr:cNvPr id="436" name="楕円 435"/>
        <xdr:cNvSpPr/>
      </xdr:nvSpPr>
      <xdr:spPr>
        <a:xfrm>
          <a:off x="6921500" y="133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65358</xdr:rowOff>
    </xdr:from>
    <xdr:ext cx="534377" cy="259045"/>
    <xdr:sp macro="" textlink="">
      <xdr:nvSpPr>
        <xdr:cNvPr id="437" name="テキスト ボックス 436"/>
        <xdr:cNvSpPr txBox="1"/>
      </xdr:nvSpPr>
      <xdr:spPr>
        <a:xfrm>
          <a:off x="6705111" y="134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80927</xdr:rowOff>
    </xdr:from>
    <xdr:to>
      <xdr:col>55</xdr:col>
      <xdr:colOff>0</xdr:colOff>
      <xdr:row>98</xdr:row>
      <xdr:rowOff>149980</xdr:rowOff>
    </xdr:to>
    <xdr:cxnSp macro="">
      <xdr:nvCxnSpPr>
        <xdr:cNvPr id="466" name="直線コネクタ 465"/>
        <xdr:cNvCxnSpPr/>
      </xdr:nvCxnSpPr>
      <xdr:spPr>
        <a:xfrm flipV="1">
          <a:off x="9639300" y="16883027"/>
          <a:ext cx="838200" cy="6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149980</xdr:rowOff>
    </xdr:from>
    <xdr:to>
      <xdr:col>50</xdr:col>
      <xdr:colOff>114300</xdr:colOff>
      <xdr:row>98</xdr:row>
      <xdr:rowOff>153705</xdr:rowOff>
    </xdr:to>
    <xdr:cxnSp macro="">
      <xdr:nvCxnSpPr>
        <xdr:cNvPr id="469" name="直線コネクタ 468"/>
        <xdr:cNvCxnSpPr/>
      </xdr:nvCxnSpPr>
      <xdr:spPr>
        <a:xfrm flipV="1">
          <a:off x="8750300" y="1695208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148486</xdr:rowOff>
    </xdr:from>
    <xdr:to>
      <xdr:col>45</xdr:col>
      <xdr:colOff>177800</xdr:colOff>
      <xdr:row>98</xdr:row>
      <xdr:rowOff>153705</xdr:rowOff>
    </xdr:to>
    <xdr:cxnSp macro="">
      <xdr:nvCxnSpPr>
        <xdr:cNvPr id="472" name="直線コネクタ 471"/>
        <xdr:cNvCxnSpPr/>
      </xdr:nvCxnSpPr>
      <xdr:spPr>
        <a:xfrm>
          <a:off x="7861300" y="1695058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40785</xdr:rowOff>
    </xdr:from>
    <xdr:to>
      <xdr:col>41</xdr:col>
      <xdr:colOff>50800</xdr:colOff>
      <xdr:row>98</xdr:row>
      <xdr:rowOff>148486</xdr:rowOff>
    </xdr:to>
    <xdr:cxnSp macro="">
      <xdr:nvCxnSpPr>
        <xdr:cNvPr id="475" name="直線コネクタ 474"/>
        <xdr:cNvCxnSpPr/>
      </xdr:nvCxnSpPr>
      <xdr:spPr>
        <a:xfrm>
          <a:off x="6972300" y="16842885"/>
          <a:ext cx="889000" cy="10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30127</xdr:rowOff>
    </xdr:from>
    <xdr:to>
      <xdr:col>55</xdr:col>
      <xdr:colOff>50800</xdr:colOff>
      <xdr:row>98</xdr:row>
      <xdr:rowOff>131727</xdr:rowOff>
    </xdr:to>
    <xdr:sp macro="" textlink="">
      <xdr:nvSpPr>
        <xdr:cNvPr id="485" name="楕円 484"/>
        <xdr:cNvSpPr/>
      </xdr:nvSpPr>
      <xdr:spPr>
        <a:xfrm>
          <a:off x="10426700" y="16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116504</xdr:rowOff>
    </xdr:from>
    <xdr:ext cx="534377" cy="259045"/>
    <xdr:sp macro="" textlink="">
      <xdr:nvSpPr>
        <xdr:cNvPr id="486" name="普通建設事業費 （ うち更新整備　）該当値テキスト"/>
        <xdr:cNvSpPr txBox="1"/>
      </xdr:nvSpPr>
      <xdr:spPr>
        <a:xfrm>
          <a:off x="10528300" y="167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99180</xdr:rowOff>
    </xdr:from>
    <xdr:to>
      <xdr:col>50</xdr:col>
      <xdr:colOff>165100</xdr:colOff>
      <xdr:row>99</xdr:row>
      <xdr:rowOff>29330</xdr:rowOff>
    </xdr:to>
    <xdr:sp macro="" textlink="">
      <xdr:nvSpPr>
        <xdr:cNvPr id="487" name="楕円 486"/>
        <xdr:cNvSpPr/>
      </xdr:nvSpPr>
      <xdr:spPr>
        <a:xfrm>
          <a:off x="95885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20457</xdr:rowOff>
    </xdr:from>
    <xdr:ext cx="469744" cy="259045"/>
    <xdr:sp macro="" textlink="">
      <xdr:nvSpPr>
        <xdr:cNvPr id="488" name="テキスト ボックス 487"/>
        <xdr:cNvSpPr txBox="1"/>
      </xdr:nvSpPr>
      <xdr:spPr>
        <a:xfrm>
          <a:off x="9404428" y="1699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102905</xdr:rowOff>
    </xdr:from>
    <xdr:to>
      <xdr:col>46</xdr:col>
      <xdr:colOff>38100</xdr:colOff>
      <xdr:row>99</xdr:row>
      <xdr:rowOff>33055</xdr:rowOff>
    </xdr:to>
    <xdr:sp macro="" textlink="">
      <xdr:nvSpPr>
        <xdr:cNvPr id="489" name="楕円 488"/>
        <xdr:cNvSpPr/>
      </xdr:nvSpPr>
      <xdr:spPr>
        <a:xfrm>
          <a:off x="86995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24182</xdr:rowOff>
    </xdr:from>
    <xdr:ext cx="469744" cy="259045"/>
    <xdr:sp macro="" textlink="">
      <xdr:nvSpPr>
        <xdr:cNvPr id="490" name="テキスト ボックス 489"/>
        <xdr:cNvSpPr txBox="1"/>
      </xdr:nvSpPr>
      <xdr:spPr>
        <a:xfrm>
          <a:off x="8515428" y="169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97686</xdr:rowOff>
    </xdr:from>
    <xdr:to>
      <xdr:col>41</xdr:col>
      <xdr:colOff>101600</xdr:colOff>
      <xdr:row>99</xdr:row>
      <xdr:rowOff>27836</xdr:rowOff>
    </xdr:to>
    <xdr:sp macro="" textlink="">
      <xdr:nvSpPr>
        <xdr:cNvPr id="491" name="楕円 490"/>
        <xdr:cNvSpPr/>
      </xdr:nvSpPr>
      <xdr:spPr>
        <a:xfrm>
          <a:off x="7810500" y="168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18963</xdr:rowOff>
    </xdr:from>
    <xdr:ext cx="469744" cy="259045"/>
    <xdr:sp macro="" textlink="">
      <xdr:nvSpPr>
        <xdr:cNvPr id="492" name="テキスト ボックス 491"/>
        <xdr:cNvSpPr txBox="1"/>
      </xdr:nvSpPr>
      <xdr:spPr>
        <a:xfrm>
          <a:off x="7626428" y="169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161435</xdr:rowOff>
    </xdr:from>
    <xdr:to>
      <xdr:col>36</xdr:col>
      <xdr:colOff>165100</xdr:colOff>
      <xdr:row>98</xdr:row>
      <xdr:rowOff>91585</xdr:rowOff>
    </xdr:to>
    <xdr:sp macro="" textlink="">
      <xdr:nvSpPr>
        <xdr:cNvPr id="493" name="楕円 492"/>
        <xdr:cNvSpPr/>
      </xdr:nvSpPr>
      <xdr:spPr>
        <a:xfrm>
          <a:off x="6921500" y="16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82712</xdr:rowOff>
    </xdr:from>
    <xdr:ext cx="534377" cy="259045"/>
    <xdr:sp macro="" textlink="">
      <xdr:nvSpPr>
        <xdr:cNvPr id="494" name="テキスト ボックス 493"/>
        <xdr:cNvSpPr txBox="1"/>
      </xdr:nvSpPr>
      <xdr:spPr>
        <a:xfrm>
          <a:off x="6705111" y="168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48900</xdr:rowOff>
    </xdr:from>
    <xdr:to>
      <xdr:col>85</xdr:col>
      <xdr:colOff>126364</xdr:colOff>
      <xdr:row>38</xdr:row>
      <xdr:rowOff>139700</xdr:rowOff>
    </xdr:to>
    <xdr:cxnSp macro="">
      <xdr:nvCxnSpPr>
        <xdr:cNvPr id="516" name="直線コネクタ 515"/>
        <xdr:cNvCxnSpPr/>
      </xdr:nvCxnSpPr>
      <xdr:spPr>
        <a:xfrm flipV="1">
          <a:off x="16317595" y="5535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167027</xdr:rowOff>
    </xdr:from>
    <xdr:ext cx="534377" cy="259045"/>
    <xdr:sp macro="" textlink="">
      <xdr:nvSpPr>
        <xdr:cNvPr id="519" name="災害復旧事業費最大値テキスト"/>
        <xdr:cNvSpPr txBox="1"/>
      </xdr:nvSpPr>
      <xdr:spPr>
        <a:xfrm>
          <a:off x="16370300" y="53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48900</xdr:rowOff>
    </xdr:from>
    <xdr:to>
      <xdr:col>86</xdr:col>
      <xdr:colOff>25400</xdr:colOff>
      <xdr:row>32</xdr:row>
      <xdr:rowOff>48900</xdr:rowOff>
    </xdr:to>
    <xdr:cxnSp macro="">
      <xdr:nvCxnSpPr>
        <xdr:cNvPr id="520" name="直線コネクタ 519"/>
        <xdr:cNvCxnSpPr/>
      </xdr:nvCxnSpPr>
      <xdr:spPr>
        <a:xfrm>
          <a:off x="16230600" y="553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161440</xdr:rowOff>
    </xdr:from>
    <xdr:to>
      <xdr:col>85</xdr:col>
      <xdr:colOff>127000</xdr:colOff>
      <xdr:row>32</xdr:row>
      <xdr:rowOff>48900</xdr:rowOff>
    </xdr:to>
    <xdr:cxnSp macro="">
      <xdr:nvCxnSpPr>
        <xdr:cNvPr id="521" name="直線コネクタ 520"/>
        <xdr:cNvCxnSpPr/>
      </xdr:nvCxnSpPr>
      <xdr:spPr>
        <a:xfrm>
          <a:off x="15481300" y="5476390"/>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145668</xdr:rowOff>
    </xdr:from>
    <xdr:ext cx="469744" cy="259045"/>
    <xdr:sp macro="" textlink="">
      <xdr:nvSpPr>
        <xdr:cNvPr id="522" name="災害復旧事業費平均値テキスト"/>
        <xdr:cNvSpPr txBox="1"/>
      </xdr:nvSpPr>
      <xdr:spPr>
        <a:xfrm>
          <a:off x="16370300" y="6489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167241</xdr:rowOff>
    </xdr:from>
    <xdr:to>
      <xdr:col>85</xdr:col>
      <xdr:colOff>177800</xdr:colOff>
      <xdr:row>38</xdr:row>
      <xdr:rowOff>97391</xdr:rowOff>
    </xdr:to>
    <xdr:sp macro="" textlink="">
      <xdr:nvSpPr>
        <xdr:cNvPr id="523" name="フローチャート: 判断 522"/>
        <xdr:cNvSpPr/>
      </xdr:nvSpPr>
      <xdr:spPr>
        <a:xfrm>
          <a:off x="16268700" y="651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78801</xdr:rowOff>
    </xdr:from>
    <xdr:to>
      <xdr:col>81</xdr:col>
      <xdr:colOff>50800</xdr:colOff>
      <xdr:row>31</xdr:row>
      <xdr:rowOff>161440</xdr:rowOff>
    </xdr:to>
    <xdr:cxnSp macro="">
      <xdr:nvCxnSpPr>
        <xdr:cNvPr id="524" name="直線コネクタ 523"/>
        <xdr:cNvCxnSpPr/>
      </xdr:nvCxnSpPr>
      <xdr:spPr>
        <a:xfrm>
          <a:off x="14592300" y="5393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112971</xdr:rowOff>
    </xdr:from>
    <xdr:to>
      <xdr:col>81</xdr:col>
      <xdr:colOff>101600</xdr:colOff>
      <xdr:row>38</xdr:row>
      <xdr:rowOff>43121</xdr:rowOff>
    </xdr:to>
    <xdr:sp macro="" textlink="">
      <xdr:nvSpPr>
        <xdr:cNvPr id="525" name="フローチャート: 判断 524"/>
        <xdr:cNvSpPr/>
      </xdr:nvSpPr>
      <xdr:spPr>
        <a:xfrm>
          <a:off x="15430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34248</xdr:rowOff>
    </xdr:from>
    <xdr:ext cx="469744" cy="259045"/>
    <xdr:sp macro="" textlink="">
      <xdr:nvSpPr>
        <xdr:cNvPr id="526" name="テキスト ボックス 525"/>
        <xdr:cNvSpPr txBox="1"/>
      </xdr:nvSpPr>
      <xdr:spPr>
        <a:xfrm>
          <a:off x="15246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11593</xdr:rowOff>
    </xdr:from>
    <xdr:to>
      <xdr:col>76</xdr:col>
      <xdr:colOff>114300</xdr:colOff>
      <xdr:row>31</xdr:row>
      <xdr:rowOff>78801</xdr:rowOff>
    </xdr:to>
    <xdr:cxnSp macro="">
      <xdr:nvCxnSpPr>
        <xdr:cNvPr id="527" name="直線コネクタ 526"/>
        <xdr:cNvCxnSpPr/>
      </xdr:nvCxnSpPr>
      <xdr:spPr>
        <a:xfrm>
          <a:off x="13703300" y="532654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113817</xdr:rowOff>
    </xdr:from>
    <xdr:to>
      <xdr:col>76</xdr:col>
      <xdr:colOff>165100</xdr:colOff>
      <xdr:row>38</xdr:row>
      <xdr:rowOff>43968</xdr:rowOff>
    </xdr:to>
    <xdr:sp macro="" textlink="">
      <xdr:nvSpPr>
        <xdr:cNvPr id="528" name="フローチャート: 判断 527"/>
        <xdr:cNvSpPr/>
      </xdr:nvSpPr>
      <xdr:spPr>
        <a:xfrm>
          <a:off x="14541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35094</xdr:rowOff>
    </xdr:from>
    <xdr:ext cx="469744" cy="259045"/>
    <xdr:sp macro="" textlink="">
      <xdr:nvSpPr>
        <xdr:cNvPr id="529" name="テキスト ボックス 528"/>
        <xdr:cNvSpPr txBox="1"/>
      </xdr:nvSpPr>
      <xdr:spPr>
        <a:xfrm>
          <a:off x="14357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11593</xdr:rowOff>
    </xdr:from>
    <xdr:to>
      <xdr:col>71</xdr:col>
      <xdr:colOff>177800</xdr:colOff>
      <xdr:row>38</xdr:row>
      <xdr:rowOff>108451</xdr:rowOff>
    </xdr:to>
    <xdr:cxnSp macro="">
      <xdr:nvCxnSpPr>
        <xdr:cNvPr id="530" name="直線コネクタ 529"/>
        <xdr:cNvCxnSpPr/>
      </xdr:nvCxnSpPr>
      <xdr:spPr>
        <a:xfrm flipV="1">
          <a:off x="12814300" y="5326543"/>
          <a:ext cx="889000" cy="12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130802</xdr:rowOff>
    </xdr:from>
    <xdr:to>
      <xdr:col>72</xdr:col>
      <xdr:colOff>38100</xdr:colOff>
      <xdr:row>38</xdr:row>
      <xdr:rowOff>60953</xdr:rowOff>
    </xdr:to>
    <xdr:sp macro="" textlink="">
      <xdr:nvSpPr>
        <xdr:cNvPr id="531" name="フローチャート: 判断 530"/>
        <xdr:cNvSpPr/>
      </xdr:nvSpPr>
      <xdr:spPr>
        <a:xfrm>
          <a:off x="13652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52079</xdr:rowOff>
    </xdr:from>
    <xdr:ext cx="469744" cy="259045"/>
    <xdr:sp macro="" textlink="">
      <xdr:nvSpPr>
        <xdr:cNvPr id="532" name="テキスト ボックス 531"/>
        <xdr:cNvSpPr txBox="1"/>
      </xdr:nvSpPr>
      <xdr:spPr>
        <a:xfrm>
          <a:off x="13468428" y="65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156154</xdr:rowOff>
    </xdr:from>
    <xdr:to>
      <xdr:col>67</xdr:col>
      <xdr:colOff>101600</xdr:colOff>
      <xdr:row>38</xdr:row>
      <xdr:rowOff>86304</xdr:rowOff>
    </xdr:to>
    <xdr:sp macro="" textlink="">
      <xdr:nvSpPr>
        <xdr:cNvPr id="533" name="フローチャート: 判断 532"/>
        <xdr:cNvSpPr/>
      </xdr:nvSpPr>
      <xdr:spPr>
        <a:xfrm>
          <a:off x="12763500" y="64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102831</xdr:rowOff>
    </xdr:from>
    <xdr:ext cx="469744" cy="259045"/>
    <xdr:sp macro="" textlink="">
      <xdr:nvSpPr>
        <xdr:cNvPr id="534" name="テキスト ボックス 533"/>
        <xdr:cNvSpPr txBox="1"/>
      </xdr:nvSpPr>
      <xdr:spPr>
        <a:xfrm>
          <a:off x="12579428" y="627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169550</xdr:rowOff>
    </xdr:from>
    <xdr:to>
      <xdr:col>85</xdr:col>
      <xdr:colOff>177800</xdr:colOff>
      <xdr:row>32</xdr:row>
      <xdr:rowOff>99700</xdr:rowOff>
    </xdr:to>
    <xdr:sp macro="" textlink="">
      <xdr:nvSpPr>
        <xdr:cNvPr id="540" name="楕円 539"/>
        <xdr:cNvSpPr/>
      </xdr:nvSpPr>
      <xdr:spPr>
        <a:xfrm>
          <a:off x="16268700" y="5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122577</xdr:rowOff>
    </xdr:from>
    <xdr:ext cx="534377" cy="259045"/>
    <xdr:sp macro="" textlink="">
      <xdr:nvSpPr>
        <xdr:cNvPr id="541" name="災害復旧事業費該当値テキスト"/>
        <xdr:cNvSpPr txBox="1"/>
      </xdr:nvSpPr>
      <xdr:spPr>
        <a:xfrm>
          <a:off x="16370300" y="54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110640</xdr:rowOff>
    </xdr:from>
    <xdr:to>
      <xdr:col>81</xdr:col>
      <xdr:colOff>101600</xdr:colOff>
      <xdr:row>32</xdr:row>
      <xdr:rowOff>40790</xdr:rowOff>
    </xdr:to>
    <xdr:sp macro="" textlink="">
      <xdr:nvSpPr>
        <xdr:cNvPr id="542" name="楕円 541"/>
        <xdr:cNvSpPr/>
      </xdr:nvSpPr>
      <xdr:spPr>
        <a:xfrm>
          <a:off x="15430500" y="54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57317</xdr:rowOff>
    </xdr:from>
    <xdr:ext cx="534377" cy="259045"/>
    <xdr:sp macro="" textlink="">
      <xdr:nvSpPr>
        <xdr:cNvPr id="543" name="テキスト ボックス 542"/>
        <xdr:cNvSpPr txBox="1"/>
      </xdr:nvSpPr>
      <xdr:spPr>
        <a:xfrm>
          <a:off x="15214111" y="52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28001</xdr:rowOff>
    </xdr:from>
    <xdr:to>
      <xdr:col>76</xdr:col>
      <xdr:colOff>165100</xdr:colOff>
      <xdr:row>31</xdr:row>
      <xdr:rowOff>129601</xdr:rowOff>
    </xdr:to>
    <xdr:sp macro="" textlink="">
      <xdr:nvSpPr>
        <xdr:cNvPr id="544" name="楕円 543"/>
        <xdr:cNvSpPr/>
      </xdr:nvSpPr>
      <xdr:spPr>
        <a:xfrm>
          <a:off x="14541500" y="5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146128</xdr:rowOff>
    </xdr:from>
    <xdr:ext cx="534377" cy="259045"/>
    <xdr:sp macro="" textlink="">
      <xdr:nvSpPr>
        <xdr:cNvPr id="545" name="テキスト ボックス 544"/>
        <xdr:cNvSpPr txBox="1"/>
      </xdr:nvSpPr>
      <xdr:spPr>
        <a:xfrm>
          <a:off x="14325111" y="51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132243</xdr:rowOff>
    </xdr:from>
    <xdr:to>
      <xdr:col>72</xdr:col>
      <xdr:colOff>38100</xdr:colOff>
      <xdr:row>31</xdr:row>
      <xdr:rowOff>62393</xdr:rowOff>
    </xdr:to>
    <xdr:sp macro="" textlink="">
      <xdr:nvSpPr>
        <xdr:cNvPr id="546" name="楕円 545"/>
        <xdr:cNvSpPr/>
      </xdr:nvSpPr>
      <xdr:spPr>
        <a:xfrm>
          <a:off x="13652500" y="52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78920</xdr:rowOff>
    </xdr:from>
    <xdr:ext cx="534377" cy="259045"/>
    <xdr:sp macro="" textlink="">
      <xdr:nvSpPr>
        <xdr:cNvPr id="547" name="テキスト ボックス 546"/>
        <xdr:cNvSpPr txBox="1"/>
      </xdr:nvSpPr>
      <xdr:spPr>
        <a:xfrm>
          <a:off x="13436111" y="50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57651</xdr:rowOff>
    </xdr:from>
    <xdr:to>
      <xdr:col>67</xdr:col>
      <xdr:colOff>101600</xdr:colOff>
      <xdr:row>38</xdr:row>
      <xdr:rowOff>159251</xdr:rowOff>
    </xdr:to>
    <xdr:sp macro="" textlink="">
      <xdr:nvSpPr>
        <xdr:cNvPr id="548" name="楕円 547"/>
        <xdr:cNvSpPr/>
      </xdr:nvSpPr>
      <xdr:spPr>
        <a:xfrm>
          <a:off x="12763500" y="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150378</xdr:rowOff>
    </xdr:from>
    <xdr:ext cx="469744" cy="259045"/>
    <xdr:sp macro="" textlink="">
      <xdr:nvSpPr>
        <xdr:cNvPr id="549" name="テキスト ボックス 548"/>
        <xdr:cNvSpPr txBox="1"/>
      </xdr:nvSpPr>
      <xdr:spPr>
        <a:xfrm>
          <a:off x="12579428" y="66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2" name="直線コネクタ 621"/>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3"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4" name="直線コネクタ 623"/>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5"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6" name="直線コネクタ 625"/>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141059</xdr:rowOff>
    </xdr:from>
    <xdr:to>
      <xdr:col>85</xdr:col>
      <xdr:colOff>127000</xdr:colOff>
      <xdr:row>75</xdr:row>
      <xdr:rowOff>147676</xdr:rowOff>
    </xdr:to>
    <xdr:cxnSp macro="">
      <xdr:nvCxnSpPr>
        <xdr:cNvPr id="627" name="直線コネクタ 626"/>
        <xdr:cNvCxnSpPr/>
      </xdr:nvCxnSpPr>
      <xdr:spPr>
        <a:xfrm>
          <a:off x="15481300" y="12999809"/>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28"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9" name="フローチャート: 判断 628"/>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141059</xdr:rowOff>
    </xdr:from>
    <xdr:to>
      <xdr:col>81</xdr:col>
      <xdr:colOff>50800</xdr:colOff>
      <xdr:row>76</xdr:row>
      <xdr:rowOff>33516</xdr:rowOff>
    </xdr:to>
    <xdr:cxnSp macro="">
      <xdr:nvCxnSpPr>
        <xdr:cNvPr id="630" name="直線コネクタ 629"/>
        <xdr:cNvCxnSpPr/>
      </xdr:nvCxnSpPr>
      <xdr:spPr>
        <a:xfrm flipV="1">
          <a:off x="14592300" y="12999809"/>
          <a:ext cx="889000" cy="6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1" name="フローチャート: 判断 630"/>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2" name="テキスト ボックス 631"/>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33516</xdr:rowOff>
    </xdr:from>
    <xdr:to>
      <xdr:col>76</xdr:col>
      <xdr:colOff>114300</xdr:colOff>
      <xdr:row>76</xdr:row>
      <xdr:rowOff>33858</xdr:rowOff>
    </xdr:to>
    <xdr:cxnSp macro="">
      <xdr:nvCxnSpPr>
        <xdr:cNvPr id="633" name="直線コネクタ 632"/>
        <xdr:cNvCxnSpPr/>
      </xdr:nvCxnSpPr>
      <xdr:spPr>
        <a:xfrm flipV="1">
          <a:off x="13703300" y="13063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4" name="フローチャート: 判断 633"/>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5" name="テキスト ボックス 634"/>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33858</xdr:rowOff>
    </xdr:from>
    <xdr:to>
      <xdr:col>71</xdr:col>
      <xdr:colOff>177800</xdr:colOff>
      <xdr:row>76</xdr:row>
      <xdr:rowOff>34379</xdr:rowOff>
    </xdr:to>
    <xdr:cxnSp macro="">
      <xdr:nvCxnSpPr>
        <xdr:cNvPr id="636" name="直線コネクタ 635"/>
        <xdr:cNvCxnSpPr/>
      </xdr:nvCxnSpPr>
      <xdr:spPr>
        <a:xfrm flipV="1">
          <a:off x="12814300" y="13064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7" name="フローチャート: 判断 636"/>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38" name="テキスト ボックス 637"/>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39" name="フローチャート: 判断 638"/>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0" name="テキスト ボックス 639"/>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96875</xdr:rowOff>
    </xdr:from>
    <xdr:to>
      <xdr:col>85</xdr:col>
      <xdr:colOff>177800</xdr:colOff>
      <xdr:row>76</xdr:row>
      <xdr:rowOff>27025</xdr:rowOff>
    </xdr:to>
    <xdr:sp macro="" textlink="">
      <xdr:nvSpPr>
        <xdr:cNvPr id="646" name="楕円 645"/>
        <xdr:cNvSpPr/>
      </xdr:nvSpPr>
      <xdr:spPr>
        <a:xfrm>
          <a:off x="16268700" y="12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75302</xdr:rowOff>
    </xdr:from>
    <xdr:ext cx="534377" cy="259045"/>
    <xdr:sp macro="" textlink="">
      <xdr:nvSpPr>
        <xdr:cNvPr id="647" name="公債費該当値テキスト"/>
        <xdr:cNvSpPr txBox="1"/>
      </xdr:nvSpPr>
      <xdr:spPr>
        <a:xfrm>
          <a:off x="16370300" y="129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90259</xdr:rowOff>
    </xdr:from>
    <xdr:to>
      <xdr:col>81</xdr:col>
      <xdr:colOff>101600</xdr:colOff>
      <xdr:row>76</xdr:row>
      <xdr:rowOff>20408</xdr:rowOff>
    </xdr:to>
    <xdr:sp macro="" textlink="">
      <xdr:nvSpPr>
        <xdr:cNvPr id="648" name="楕円 647"/>
        <xdr:cNvSpPr/>
      </xdr:nvSpPr>
      <xdr:spPr>
        <a:xfrm>
          <a:off x="15430500" y="12949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11537</xdr:rowOff>
    </xdr:from>
    <xdr:ext cx="534377" cy="259045"/>
    <xdr:sp macro="" textlink="">
      <xdr:nvSpPr>
        <xdr:cNvPr id="649" name="テキスト ボックス 648"/>
        <xdr:cNvSpPr txBox="1"/>
      </xdr:nvSpPr>
      <xdr:spPr>
        <a:xfrm>
          <a:off x="15214111" y="130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154166</xdr:rowOff>
    </xdr:from>
    <xdr:to>
      <xdr:col>76</xdr:col>
      <xdr:colOff>165100</xdr:colOff>
      <xdr:row>76</xdr:row>
      <xdr:rowOff>84316</xdr:rowOff>
    </xdr:to>
    <xdr:sp macro="" textlink="">
      <xdr:nvSpPr>
        <xdr:cNvPr id="650" name="楕円 649"/>
        <xdr:cNvSpPr/>
      </xdr:nvSpPr>
      <xdr:spPr>
        <a:xfrm>
          <a:off x="14541500" y="130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75443</xdr:rowOff>
    </xdr:from>
    <xdr:ext cx="534377" cy="259045"/>
    <xdr:sp macro="" textlink="">
      <xdr:nvSpPr>
        <xdr:cNvPr id="651" name="テキスト ボックス 650"/>
        <xdr:cNvSpPr txBox="1"/>
      </xdr:nvSpPr>
      <xdr:spPr>
        <a:xfrm>
          <a:off x="14325111" y="131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154508</xdr:rowOff>
    </xdr:from>
    <xdr:to>
      <xdr:col>72</xdr:col>
      <xdr:colOff>38100</xdr:colOff>
      <xdr:row>76</xdr:row>
      <xdr:rowOff>84658</xdr:rowOff>
    </xdr:to>
    <xdr:sp macro="" textlink="">
      <xdr:nvSpPr>
        <xdr:cNvPr id="652" name="楕円 651"/>
        <xdr:cNvSpPr/>
      </xdr:nvSpPr>
      <xdr:spPr>
        <a:xfrm>
          <a:off x="13652500" y="130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75785</xdr:rowOff>
    </xdr:from>
    <xdr:ext cx="534377" cy="259045"/>
    <xdr:sp macro="" textlink="">
      <xdr:nvSpPr>
        <xdr:cNvPr id="653" name="テキスト ボックス 652"/>
        <xdr:cNvSpPr txBox="1"/>
      </xdr:nvSpPr>
      <xdr:spPr>
        <a:xfrm>
          <a:off x="13436111" y="13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155029</xdr:rowOff>
    </xdr:from>
    <xdr:to>
      <xdr:col>67</xdr:col>
      <xdr:colOff>101600</xdr:colOff>
      <xdr:row>76</xdr:row>
      <xdr:rowOff>85179</xdr:rowOff>
    </xdr:to>
    <xdr:sp macro="" textlink="">
      <xdr:nvSpPr>
        <xdr:cNvPr id="654" name="楕円 653"/>
        <xdr:cNvSpPr/>
      </xdr:nvSpPr>
      <xdr:spPr>
        <a:xfrm>
          <a:off x="127635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76306</xdr:rowOff>
    </xdr:from>
    <xdr:ext cx="534377" cy="259045"/>
    <xdr:sp macro="" textlink="">
      <xdr:nvSpPr>
        <xdr:cNvPr id="655" name="テキスト ボックス 654"/>
        <xdr:cNvSpPr txBox="1"/>
      </xdr:nvSpPr>
      <xdr:spPr>
        <a:xfrm>
          <a:off x="12547111" y="131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9" name="直線コネクタ 678"/>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0"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1" name="直線コネクタ 680"/>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2"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3" name="直線コネクタ 682"/>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49594</xdr:rowOff>
    </xdr:from>
    <xdr:to>
      <xdr:col>85</xdr:col>
      <xdr:colOff>127000</xdr:colOff>
      <xdr:row>98</xdr:row>
      <xdr:rowOff>56502</xdr:rowOff>
    </xdr:to>
    <xdr:cxnSp macro="">
      <xdr:nvCxnSpPr>
        <xdr:cNvPr id="684" name="直線コネクタ 683"/>
        <xdr:cNvCxnSpPr/>
      </xdr:nvCxnSpPr>
      <xdr:spPr>
        <a:xfrm flipV="1">
          <a:off x="15481300" y="16508794"/>
          <a:ext cx="838200" cy="3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5"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6" name="フローチャート: 判断 685"/>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56502</xdr:rowOff>
    </xdr:from>
    <xdr:to>
      <xdr:col>81</xdr:col>
      <xdr:colOff>50800</xdr:colOff>
      <xdr:row>99</xdr:row>
      <xdr:rowOff>29896</xdr:rowOff>
    </xdr:to>
    <xdr:cxnSp macro="">
      <xdr:nvCxnSpPr>
        <xdr:cNvPr id="687" name="直線コネクタ 686"/>
        <xdr:cNvCxnSpPr/>
      </xdr:nvCxnSpPr>
      <xdr:spPr>
        <a:xfrm flipV="1">
          <a:off x="14592300" y="16858602"/>
          <a:ext cx="8890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88" name="フローチャート: 判断 687"/>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89" name="テキスト ボックス 688"/>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27356</xdr:rowOff>
    </xdr:from>
    <xdr:to>
      <xdr:col>76</xdr:col>
      <xdr:colOff>114300</xdr:colOff>
      <xdr:row>99</xdr:row>
      <xdr:rowOff>29896</xdr:rowOff>
    </xdr:to>
    <xdr:cxnSp macro="">
      <xdr:nvCxnSpPr>
        <xdr:cNvPr id="690" name="直線コネクタ 689"/>
        <xdr:cNvCxnSpPr/>
      </xdr:nvCxnSpPr>
      <xdr:spPr>
        <a:xfrm>
          <a:off x="13703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1" name="フローチャート: 判断 690"/>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2" name="テキスト ボックス 691"/>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9423</xdr:rowOff>
    </xdr:from>
    <xdr:to>
      <xdr:col>71</xdr:col>
      <xdr:colOff>177800</xdr:colOff>
      <xdr:row>99</xdr:row>
      <xdr:rowOff>27356</xdr:rowOff>
    </xdr:to>
    <xdr:cxnSp macro="">
      <xdr:nvCxnSpPr>
        <xdr:cNvPr id="693" name="直線コネクタ 692"/>
        <xdr:cNvCxnSpPr/>
      </xdr:nvCxnSpPr>
      <xdr:spPr>
        <a:xfrm>
          <a:off x="12814300" y="16982973"/>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4" name="フローチャート: 判断 693"/>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5" name="テキスト ボックス 694"/>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6" name="フローチャート: 判断 695"/>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7" name="テキスト ボックス 696"/>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170244</xdr:rowOff>
    </xdr:from>
    <xdr:to>
      <xdr:col>85</xdr:col>
      <xdr:colOff>177800</xdr:colOff>
      <xdr:row>96</xdr:row>
      <xdr:rowOff>100394</xdr:rowOff>
    </xdr:to>
    <xdr:sp macro="" textlink="">
      <xdr:nvSpPr>
        <xdr:cNvPr id="703" name="楕円 702"/>
        <xdr:cNvSpPr/>
      </xdr:nvSpPr>
      <xdr:spPr>
        <a:xfrm>
          <a:off x="16268700" y="164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21671</xdr:rowOff>
    </xdr:from>
    <xdr:ext cx="534377" cy="259045"/>
    <xdr:sp macro="" textlink="">
      <xdr:nvSpPr>
        <xdr:cNvPr id="704" name="積立金該当値テキスト"/>
        <xdr:cNvSpPr txBox="1"/>
      </xdr:nvSpPr>
      <xdr:spPr>
        <a:xfrm>
          <a:off x="16370300" y="163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xdr:rowOff>
    </xdr:from>
    <xdr:to>
      <xdr:col>81</xdr:col>
      <xdr:colOff>101600</xdr:colOff>
      <xdr:row>98</xdr:row>
      <xdr:rowOff>107302</xdr:rowOff>
    </xdr:to>
    <xdr:sp macro="" textlink="">
      <xdr:nvSpPr>
        <xdr:cNvPr id="705" name="楕円 704"/>
        <xdr:cNvSpPr/>
      </xdr:nvSpPr>
      <xdr:spPr>
        <a:xfrm>
          <a:off x="15430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98429</xdr:rowOff>
    </xdr:from>
    <xdr:ext cx="534377" cy="259045"/>
    <xdr:sp macro="" textlink="">
      <xdr:nvSpPr>
        <xdr:cNvPr id="706" name="テキスト ボックス 705"/>
        <xdr:cNvSpPr txBox="1"/>
      </xdr:nvSpPr>
      <xdr:spPr>
        <a:xfrm>
          <a:off x="15214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150546</xdr:rowOff>
    </xdr:from>
    <xdr:to>
      <xdr:col>76</xdr:col>
      <xdr:colOff>165100</xdr:colOff>
      <xdr:row>99</xdr:row>
      <xdr:rowOff>80696</xdr:rowOff>
    </xdr:to>
    <xdr:sp macro="" textlink="">
      <xdr:nvSpPr>
        <xdr:cNvPr id="707" name="楕円 706"/>
        <xdr:cNvSpPr/>
      </xdr:nvSpPr>
      <xdr:spPr>
        <a:xfrm>
          <a:off x="14541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71823</xdr:rowOff>
    </xdr:from>
    <xdr:ext cx="469744" cy="259045"/>
    <xdr:sp macro="" textlink="">
      <xdr:nvSpPr>
        <xdr:cNvPr id="708" name="テキスト ボックス 707"/>
        <xdr:cNvSpPr txBox="1"/>
      </xdr:nvSpPr>
      <xdr:spPr>
        <a:xfrm>
          <a:off x="14357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148006</xdr:rowOff>
    </xdr:from>
    <xdr:to>
      <xdr:col>72</xdr:col>
      <xdr:colOff>38100</xdr:colOff>
      <xdr:row>99</xdr:row>
      <xdr:rowOff>78156</xdr:rowOff>
    </xdr:to>
    <xdr:sp macro="" textlink="">
      <xdr:nvSpPr>
        <xdr:cNvPr id="709" name="楕円 708"/>
        <xdr:cNvSpPr/>
      </xdr:nvSpPr>
      <xdr:spPr>
        <a:xfrm>
          <a:off x="13652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69283</xdr:rowOff>
    </xdr:from>
    <xdr:ext cx="469744" cy="259045"/>
    <xdr:sp macro="" textlink="">
      <xdr:nvSpPr>
        <xdr:cNvPr id="710" name="テキスト ボックス 709"/>
        <xdr:cNvSpPr txBox="1"/>
      </xdr:nvSpPr>
      <xdr:spPr>
        <a:xfrm>
          <a:off x="13468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130073</xdr:rowOff>
    </xdr:from>
    <xdr:to>
      <xdr:col>67</xdr:col>
      <xdr:colOff>101600</xdr:colOff>
      <xdr:row>99</xdr:row>
      <xdr:rowOff>60223</xdr:rowOff>
    </xdr:to>
    <xdr:sp macro="" textlink="">
      <xdr:nvSpPr>
        <xdr:cNvPr id="711" name="楕円 710"/>
        <xdr:cNvSpPr/>
      </xdr:nvSpPr>
      <xdr:spPr>
        <a:xfrm>
          <a:off x="12763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51350</xdr:rowOff>
    </xdr:from>
    <xdr:ext cx="469744" cy="259045"/>
    <xdr:sp macro="" textlink="">
      <xdr:nvSpPr>
        <xdr:cNvPr id="712" name="テキスト ボックス 711"/>
        <xdr:cNvSpPr txBox="1"/>
      </xdr:nvSpPr>
      <xdr:spPr>
        <a:xfrm>
          <a:off x="12579428" y="170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6" name="直線コネクタ 735"/>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9"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0" name="直線コネクタ 739"/>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2"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3" name="フローチャート: 判断 742"/>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5" name="フローチャート: 判断 744"/>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46" name="テキスト ボックス 745"/>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44450</xdr:rowOff>
    </xdr:to>
    <xdr:cxnSp macro="">
      <xdr:nvCxnSpPr>
        <xdr:cNvPr id="747" name="直線コネクタ 746"/>
        <xdr:cNvCxnSpPr/>
      </xdr:nvCxnSpPr>
      <xdr:spPr>
        <a:xfrm>
          <a:off x="19545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8" name="フローチャート: 判断 747"/>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49" name="テキスト ボックス 748"/>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44336</xdr:rowOff>
    </xdr:to>
    <xdr:cxnSp macro="">
      <xdr:nvCxnSpPr>
        <xdr:cNvPr id="750" name="直線コネクタ 749"/>
        <xdr:cNvCxnSpPr/>
      </xdr:nvCxnSpPr>
      <xdr:spPr>
        <a:xfrm flipV="1">
          <a:off x="18656300" y="673077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1" name="フローチャート: 判断 750"/>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2" name="テキスト ボックス 751"/>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3" name="フローチャート: 判断 752"/>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4" name="テキスト ボックス 753"/>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6" name="楕円 765"/>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7" name="テキスト ボックス 766"/>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8" name="楕円 767"/>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9" name="テキスト ボックス 768"/>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3" name="直線コネクタ 792"/>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6"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7" name="直線コネクタ 796"/>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28829</xdr:rowOff>
    </xdr:from>
    <xdr:to>
      <xdr:col>116</xdr:col>
      <xdr:colOff>63500</xdr:colOff>
      <xdr:row>57</xdr:row>
      <xdr:rowOff>53137</xdr:rowOff>
    </xdr:to>
    <xdr:cxnSp macro="">
      <xdr:nvCxnSpPr>
        <xdr:cNvPr id="798" name="直線コネクタ 797"/>
        <xdr:cNvCxnSpPr/>
      </xdr:nvCxnSpPr>
      <xdr:spPr>
        <a:xfrm>
          <a:off x="21323300" y="9801479"/>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799"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0" name="フローチャート: 判断 799"/>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166904</xdr:rowOff>
    </xdr:from>
    <xdr:to>
      <xdr:col>111</xdr:col>
      <xdr:colOff>177800</xdr:colOff>
      <xdr:row>57</xdr:row>
      <xdr:rowOff>28829</xdr:rowOff>
    </xdr:to>
    <xdr:cxnSp macro="">
      <xdr:nvCxnSpPr>
        <xdr:cNvPr id="801" name="直線コネクタ 800"/>
        <xdr:cNvCxnSpPr/>
      </xdr:nvCxnSpPr>
      <xdr:spPr>
        <a:xfrm>
          <a:off x="20434300" y="976810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2" name="フローチャート: 判断 801"/>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3" name="テキスト ボックス 802"/>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85484</xdr:rowOff>
    </xdr:from>
    <xdr:to>
      <xdr:col>107</xdr:col>
      <xdr:colOff>50800</xdr:colOff>
      <xdr:row>56</xdr:row>
      <xdr:rowOff>166904</xdr:rowOff>
    </xdr:to>
    <xdr:cxnSp macro="">
      <xdr:nvCxnSpPr>
        <xdr:cNvPr id="804" name="直線コネクタ 803"/>
        <xdr:cNvCxnSpPr/>
      </xdr:nvCxnSpPr>
      <xdr:spPr>
        <a:xfrm>
          <a:off x="19545300" y="9686684"/>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5" name="フローチャート: 判断 804"/>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6" name="テキスト ボックス 805"/>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45479</xdr:rowOff>
    </xdr:from>
    <xdr:to>
      <xdr:col>102</xdr:col>
      <xdr:colOff>114300</xdr:colOff>
      <xdr:row>56</xdr:row>
      <xdr:rowOff>85484</xdr:rowOff>
    </xdr:to>
    <xdr:cxnSp macro="">
      <xdr:nvCxnSpPr>
        <xdr:cNvPr id="807" name="直線コネクタ 806"/>
        <xdr:cNvCxnSpPr/>
      </xdr:nvCxnSpPr>
      <xdr:spPr>
        <a:xfrm>
          <a:off x="18656300" y="96466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8" name="フローチャート: 判断 807"/>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09" name="テキスト ボックス 808"/>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0" name="フローチャート: 判断 809"/>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1" name="テキスト ボックス 810"/>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2337</xdr:rowOff>
    </xdr:from>
    <xdr:to>
      <xdr:col>116</xdr:col>
      <xdr:colOff>114300</xdr:colOff>
      <xdr:row>57</xdr:row>
      <xdr:rowOff>103937</xdr:rowOff>
    </xdr:to>
    <xdr:sp macro="" textlink="">
      <xdr:nvSpPr>
        <xdr:cNvPr id="817" name="楕円 816"/>
        <xdr:cNvSpPr/>
      </xdr:nvSpPr>
      <xdr:spPr>
        <a:xfrm>
          <a:off x="221107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25214</xdr:rowOff>
    </xdr:from>
    <xdr:ext cx="469744" cy="259045"/>
    <xdr:sp macro="" textlink="">
      <xdr:nvSpPr>
        <xdr:cNvPr id="818" name="貸付金該当値テキスト"/>
        <xdr:cNvSpPr txBox="1"/>
      </xdr:nvSpPr>
      <xdr:spPr>
        <a:xfrm>
          <a:off x="22212300" y="96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149479</xdr:rowOff>
    </xdr:from>
    <xdr:to>
      <xdr:col>112</xdr:col>
      <xdr:colOff>38100</xdr:colOff>
      <xdr:row>57</xdr:row>
      <xdr:rowOff>79629</xdr:rowOff>
    </xdr:to>
    <xdr:sp macro="" textlink="">
      <xdr:nvSpPr>
        <xdr:cNvPr id="819" name="楕円 818"/>
        <xdr:cNvSpPr/>
      </xdr:nvSpPr>
      <xdr:spPr>
        <a:xfrm>
          <a:off x="21272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96156</xdr:rowOff>
    </xdr:from>
    <xdr:ext cx="469744" cy="259045"/>
    <xdr:sp macro="" textlink="">
      <xdr:nvSpPr>
        <xdr:cNvPr id="820" name="テキスト ボックス 819"/>
        <xdr:cNvSpPr txBox="1"/>
      </xdr:nvSpPr>
      <xdr:spPr>
        <a:xfrm>
          <a:off x="21088428" y="9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116104</xdr:rowOff>
    </xdr:from>
    <xdr:to>
      <xdr:col>107</xdr:col>
      <xdr:colOff>101600</xdr:colOff>
      <xdr:row>57</xdr:row>
      <xdr:rowOff>46254</xdr:rowOff>
    </xdr:to>
    <xdr:sp macro="" textlink="">
      <xdr:nvSpPr>
        <xdr:cNvPr id="821" name="楕円 820"/>
        <xdr:cNvSpPr/>
      </xdr:nvSpPr>
      <xdr:spPr>
        <a:xfrm>
          <a:off x="20383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62781</xdr:rowOff>
    </xdr:from>
    <xdr:ext cx="534377" cy="259045"/>
    <xdr:sp macro="" textlink="">
      <xdr:nvSpPr>
        <xdr:cNvPr id="822" name="テキスト ボックス 821"/>
        <xdr:cNvSpPr txBox="1"/>
      </xdr:nvSpPr>
      <xdr:spPr>
        <a:xfrm>
          <a:off x="20167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34684</xdr:rowOff>
    </xdr:from>
    <xdr:to>
      <xdr:col>102</xdr:col>
      <xdr:colOff>165100</xdr:colOff>
      <xdr:row>56</xdr:row>
      <xdr:rowOff>136284</xdr:rowOff>
    </xdr:to>
    <xdr:sp macro="" textlink="">
      <xdr:nvSpPr>
        <xdr:cNvPr id="823" name="楕円 822"/>
        <xdr:cNvSpPr/>
      </xdr:nvSpPr>
      <xdr:spPr>
        <a:xfrm>
          <a:off x="19494500" y="96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152811</xdr:rowOff>
    </xdr:from>
    <xdr:ext cx="534377" cy="259045"/>
    <xdr:sp macro="" textlink="">
      <xdr:nvSpPr>
        <xdr:cNvPr id="824" name="テキスト ボックス 823"/>
        <xdr:cNvSpPr txBox="1"/>
      </xdr:nvSpPr>
      <xdr:spPr>
        <a:xfrm>
          <a:off x="19278111" y="94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166129</xdr:rowOff>
    </xdr:from>
    <xdr:to>
      <xdr:col>98</xdr:col>
      <xdr:colOff>38100</xdr:colOff>
      <xdr:row>56</xdr:row>
      <xdr:rowOff>96279</xdr:rowOff>
    </xdr:to>
    <xdr:sp macro="" textlink="">
      <xdr:nvSpPr>
        <xdr:cNvPr id="825" name="楕円 824"/>
        <xdr:cNvSpPr/>
      </xdr:nvSpPr>
      <xdr:spPr>
        <a:xfrm>
          <a:off x="18605500" y="95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112806</xdr:rowOff>
    </xdr:from>
    <xdr:ext cx="534377" cy="259045"/>
    <xdr:sp macro="" textlink="">
      <xdr:nvSpPr>
        <xdr:cNvPr id="826" name="テキスト ボックス 825"/>
        <xdr:cNvSpPr txBox="1"/>
      </xdr:nvSpPr>
      <xdr:spPr>
        <a:xfrm>
          <a:off x="18389111" y="93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1" name="直線コネクタ 850"/>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2"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3" name="直線コネクタ 852"/>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4"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5" name="直線コネクタ 854"/>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23038</xdr:rowOff>
    </xdr:from>
    <xdr:to>
      <xdr:col>116</xdr:col>
      <xdr:colOff>63500</xdr:colOff>
      <xdr:row>75</xdr:row>
      <xdr:rowOff>51232</xdr:rowOff>
    </xdr:to>
    <xdr:cxnSp macro="">
      <xdr:nvCxnSpPr>
        <xdr:cNvPr id="856" name="直線コネクタ 855"/>
        <xdr:cNvCxnSpPr/>
      </xdr:nvCxnSpPr>
      <xdr:spPr>
        <a:xfrm flipV="1">
          <a:off x="21323300" y="1288178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7"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8" name="フローチャート: 判断 857"/>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138500</xdr:rowOff>
    </xdr:from>
    <xdr:to>
      <xdr:col>111</xdr:col>
      <xdr:colOff>177800</xdr:colOff>
      <xdr:row>75</xdr:row>
      <xdr:rowOff>51232</xdr:rowOff>
    </xdr:to>
    <xdr:cxnSp macro="">
      <xdr:nvCxnSpPr>
        <xdr:cNvPr id="859" name="直線コネクタ 858"/>
        <xdr:cNvCxnSpPr/>
      </xdr:nvCxnSpPr>
      <xdr:spPr>
        <a:xfrm>
          <a:off x="20434300" y="12654350"/>
          <a:ext cx="889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0" name="フローチャート: 判断 859"/>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1" name="テキスト ボックス 860"/>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138500</xdr:rowOff>
    </xdr:from>
    <xdr:to>
      <xdr:col>107</xdr:col>
      <xdr:colOff>50800</xdr:colOff>
      <xdr:row>74</xdr:row>
      <xdr:rowOff>27610</xdr:rowOff>
    </xdr:to>
    <xdr:cxnSp macro="">
      <xdr:nvCxnSpPr>
        <xdr:cNvPr id="862" name="直線コネクタ 861"/>
        <xdr:cNvCxnSpPr/>
      </xdr:nvCxnSpPr>
      <xdr:spPr>
        <a:xfrm flipV="1">
          <a:off x="19545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3" name="フローチャート: 判断 862"/>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4" name="テキスト ボックス 863"/>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27610</xdr:rowOff>
    </xdr:from>
    <xdr:to>
      <xdr:col>102</xdr:col>
      <xdr:colOff>114300</xdr:colOff>
      <xdr:row>74</xdr:row>
      <xdr:rowOff>105315</xdr:rowOff>
    </xdr:to>
    <xdr:cxnSp macro="">
      <xdr:nvCxnSpPr>
        <xdr:cNvPr id="865" name="直線コネクタ 864"/>
        <xdr:cNvCxnSpPr/>
      </xdr:nvCxnSpPr>
      <xdr:spPr>
        <a:xfrm flipV="1">
          <a:off x="18656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6" name="フローチャート: 判断 865"/>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7" name="テキスト ボックス 866"/>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68" name="フローチャート: 判断 867"/>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69" name="テキスト ボックス 868"/>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143688</xdr:rowOff>
    </xdr:from>
    <xdr:to>
      <xdr:col>116</xdr:col>
      <xdr:colOff>114300</xdr:colOff>
      <xdr:row>75</xdr:row>
      <xdr:rowOff>73838</xdr:rowOff>
    </xdr:to>
    <xdr:sp macro="" textlink="">
      <xdr:nvSpPr>
        <xdr:cNvPr id="875" name="楕円 874"/>
        <xdr:cNvSpPr/>
      </xdr:nvSpPr>
      <xdr:spPr>
        <a:xfrm>
          <a:off x="22110700" y="128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166565</xdr:rowOff>
    </xdr:from>
    <xdr:ext cx="534377" cy="259045"/>
    <xdr:sp macro="" textlink="">
      <xdr:nvSpPr>
        <xdr:cNvPr id="876" name="繰出金該当値テキスト"/>
        <xdr:cNvSpPr txBox="1"/>
      </xdr:nvSpPr>
      <xdr:spPr>
        <a:xfrm>
          <a:off x="22212300" y="126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432</xdr:rowOff>
    </xdr:from>
    <xdr:to>
      <xdr:col>112</xdr:col>
      <xdr:colOff>38100</xdr:colOff>
      <xdr:row>75</xdr:row>
      <xdr:rowOff>102032</xdr:rowOff>
    </xdr:to>
    <xdr:sp macro="" textlink="">
      <xdr:nvSpPr>
        <xdr:cNvPr id="877" name="楕円 876"/>
        <xdr:cNvSpPr/>
      </xdr:nvSpPr>
      <xdr:spPr>
        <a:xfrm>
          <a:off x="212725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118559</xdr:rowOff>
    </xdr:from>
    <xdr:ext cx="534377" cy="259045"/>
    <xdr:sp macro="" textlink="">
      <xdr:nvSpPr>
        <xdr:cNvPr id="878" name="テキスト ボックス 877"/>
        <xdr:cNvSpPr txBox="1"/>
      </xdr:nvSpPr>
      <xdr:spPr>
        <a:xfrm>
          <a:off x="21056111" y="1263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87700</xdr:rowOff>
    </xdr:from>
    <xdr:to>
      <xdr:col>107</xdr:col>
      <xdr:colOff>101600</xdr:colOff>
      <xdr:row>74</xdr:row>
      <xdr:rowOff>17850</xdr:rowOff>
    </xdr:to>
    <xdr:sp macro="" textlink="">
      <xdr:nvSpPr>
        <xdr:cNvPr id="879" name="楕円 878"/>
        <xdr:cNvSpPr/>
      </xdr:nvSpPr>
      <xdr:spPr>
        <a:xfrm>
          <a:off x="20383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34377</xdr:rowOff>
    </xdr:from>
    <xdr:ext cx="534377" cy="259045"/>
    <xdr:sp macro="" textlink="">
      <xdr:nvSpPr>
        <xdr:cNvPr id="880" name="テキスト ボックス 879"/>
        <xdr:cNvSpPr txBox="1"/>
      </xdr:nvSpPr>
      <xdr:spPr>
        <a:xfrm>
          <a:off x="20167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148260</xdr:rowOff>
    </xdr:from>
    <xdr:to>
      <xdr:col>102</xdr:col>
      <xdr:colOff>165100</xdr:colOff>
      <xdr:row>74</xdr:row>
      <xdr:rowOff>78410</xdr:rowOff>
    </xdr:to>
    <xdr:sp macro="" textlink="">
      <xdr:nvSpPr>
        <xdr:cNvPr id="881" name="楕円 880"/>
        <xdr:cNvSpPr/>
      </xdr:nvSpPr>
      <xdr:spPr>
        <a:xfrm>
          <a:off x="19494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94937</xdr:rowOff>
    </xdr:from>
    <xdr:ext cx="534377" cy="259045"/>
    <xdr:sp macro="" textlink="">
      <xdr:nvSpPr>
        <xdr:cNvPr id="882" name="テキスト ボックス 881"/>
        <xdr:cNvSpPr txBox="1"/>
      </xdr:nvSpPr>
      <xdr:spPr>
        <a:xfrm>
          <a:off x="19278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54515</xdr:rowOff>
    </xdr:from>
    <xdr:to>
      <xdr:col>98</xdr:col>
      <xdr:colOff>38100</xdr:colOff>
      <xdr:row>74</xdr:row>
      <xdr:rowOff>156115</xdr:rowOff>
    </xdr:to>
    <xdr:sp macro="" textlink="">
      <xdr:nvSpPr>
        <xdr:cNvPr id="883" name="楕円 882"/>
        <xdr:cNvSpPr/>
      </xdr:nvSpPr>
      <xdr:spPr>
        <a:xfrm>
          <a:off x="18605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xdr:rowOff>
    </xdr:from>
    <xdr:ext cx="534377" cy="259045"/>
    <xdr:sp macro="" textlink="">
      <xdr:nvSpPr>
        <xdr:cNvPr id="884" name="テキスト ボックス 883"/>
        <xdr:cNvSpPr txBox="1"/>
      </xdr:nvSpPr>
      <xdr:spPr>
        <a:xfrm>
          <a:off x="18389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性質別の住民一人当たりのコストのうち，類似団体平均を上回っているのは人件費，扶助費，災害復旧事業費，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貸付金，繰出金である。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及び令和３年大雨災害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の影響により，災害復旧事業費が前年度と同様に高水準で推移している。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令和３年度一般会計決算等に基づき基金を積み立てたため積立金が対前年比で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24,071
23,819
118.23
15,476,894
14,487,465
812,257
8,043,032
13,770,910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59363</xdr:rowOff>
    </xdr:from>
    <xdr:to>
      <xdr:col>24</xdr:col>
      <xdr:colOff>63500</xdr:colOff>
      <xdr:row>34</xdr:row>
      <xdr:rowOff>93654</xdr:rowOff>
    </xdr:to>
    <xdr:cxnSp macro="">
      <xdr:nvCxnSpPr>
        <xdr:cNvPr id="63" name="直線コネクタ 62"/>
        <xdr:cNvCxnSpPr/>
      </xdr:nvCxnSpPr>
      <xdr:spPr>
        <a:xfrm>
          <a:off x="3797300" y="58886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55445</xdr:rowOff>
    </xdr:from>
    <xdr:to>
      <xdr:col>19</xdr:col>
      <xdr:colOff>177800</xdr:colOff>
      <xdr:row>34</xdr:row>
      <xdr:rowOff>59363</xdr:rowOff>
    </xdr:to>
    <xdr:cxnSp macro="">
      <xdr:nvCxnSpPr>
        <xdr:cNvPr id="66" name="直線コネクタ 65"/>
        <xdr:cNvCxnSpPr/>
      </xdr:nvCxnSpPr>
      <xdr:spPr>
        <a:xfrm>
          <a:off x="2908300" y="588474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55445</xdr:rowOff>
    </xdr:from>
    <xdr:to>
      <xdr:col>15</xdr:col>
      <xdr:colOff>50800</xdr:colOff>
      <xdr:row>34</xdr:row>
      <xdr:rowOff>64262</xdr:rowOff>
    </xdr:to>
    <xdr:cxnSp macro="">
      <xdr:nvCxnSpPr>
        <xdr:cNvPr id="69" name="直線コネクタ 68"/>
        <xdr:cNvCxnSpPr/>
      </xdr:nvCxnSpPr>
      <xdr:spPr>
        <a:xfrm flipV="1">
          <a:off x="2019300" y="588474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64262</xdr:rowOff>
    </xdr:from>
    <xdr:to>
      <xdr:col>10</xdr:col>
      <xdr:colOff>114300</xdr:colOff>
      <xdr:row>34</xdr:row>
      <xdr:rowOff>107696</xdr:rowOff>
    </xdr:to>
    <xdr:cxnSp macro="">
      <xdr:nvCxnSpPr>
        <xdr:cNvPr id="72" name="直線コネクタ 71"/>
        <xdr:cNvCxnSpPr/>
      </xdr:nvCxnSpPr>
      <xdr:spPr>
        <a:xfrm flipV="1">
          <a:off x="1130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42854</xdr:rowOff>
    </xdr:from>
    <xdr:to>
      <xdr:col>24</xdr:col>
      <xdr:colOff>114300</xdr:colOff>
      <xdr:row>34</xdr:row>
      <xdr:rowOff>144454</xdr:rowOff>
    </xdr:to>
    <xdr:sp macro="" textlink="">
      <xdr:nvSpPr>
        <xdr:cNvPr id="82" name="楕円 81"/>
        <xdr:cNvSpPr/>
      </xdr:nvSpPr>
      <xdr:spPr>
        <a:xfrm>
          <a:off x="4584700" y="58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65731</xdr:rowOff>
    </xdr:from>
    <xdr:ext cx="469744" cy="259045"/>
    <xdr:sp macro="" textlink="">
      <xdr:nvSpPr>
        <xdr:cNvPr id="83" name="議会費該当値テキスト"/>
        <xdr:cNvSpPr txBox="1"/>
      </xdr:nvSpPr>
      <xdr:spPr>
        <a:xfrm>
          <a:off x="4686300" y="572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8563</xdr:rowOff>
    </xdr:from>
    <xdr:to>
      <xdr:col>20</xdr:col>
      <xdr:colOff>38100</xdr:colOff>
      <xdr:row>34</xdr:row>
      <xdr:rowOff>110163</xdr:rowOff>
    </xdr:to>
    <xdr:sp macro="" textlink="">
      <xdr:nvSpPr>
        <xdr:cNvPr id="84" name="楕円 83"/>
        <xdr:cNvSpPr/>
      </xdr:nvSpPr>
      <xdr:spPr>
        <a:xfrm>
          <a:off x="3746500" y="58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126690</xdr:rowOff>
    </xdr:from>
    <xdr:ext cx="469744" cy="259045"/>
    <xdr:sp macro="" textlink="">
      <xdr:nvSpPr>
        <xdr:cNvPr id="85" name="テキスト ボックス 84"/>
        <xdr:cNvSpPr txBox="1"/>
      </xdr:nvSpPr>
      <xdr:spPr>
        <a:xfrm>
          <a:off x="3562428" y="56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4645</xdr:rowOff>
    </xdr:from>
    <xdr:to>
      <xdr:col>15</xdr:col>
      <xdr:colOff>101600</xdr:colOff>
      <xdr:row>34</xdr:row>
      <xdr:rowOff>106245</xdr:rowOff>
    </xdr:to>
    <xdr:sp macro="" textlink="">
      <xdr:nvSpPr>
        <xdr:cNvPr id="86" name="楕円 85"/>
        <xdr:cNvSpPr/>
      </xdr:nvSpPr>
      <xdr:spPr>
        <a:xfrm>
          <a:off x="2857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122772</xdr:rowOff>
    </xdr:from>
    <xdr:ext cx="469744" cy="259045"/>
    <xdr:sp macro="" textlink="">
      <xdr:nvSpPr>
        <xdr:cNvPr id="87" name="テキスト ボックス 86"/>
        <xdr:cNvSpPr txBox="1"/>
      </xdr:nvSpPr>
      <xdr:spPr>
        <a:xfrm>
          <a:off x="2673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xdr:rowOff>
    </xdr:from>
    <xdr:to>
      <xdr:col>10</xdr:col>
      <xdr:colOff>165100</xdr:colOff>
      <xdr:row>34</xdr:row>
      <xdr:rowOff>115062</xdr:rowOff>
    </xdr:to>
    <xdr:sp macro="" textlink="">
      <xdr:nvSpPr>
        <xdr:cNvPr id="88" name="楕円 87"/>
        <xdr:cNvSpPr/>
      </xdr:nvSpPr>
      <xdr:spPr>
        <a:xfrm>
          <a:off x="1968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131589</xdr:rowOff>
    </xdr:from>
    <xdr:ext cx="469744" cy="259045"/>
    <xdr:sp macro="" textlink="">
      <xdr:nvSpPr>
        <xdr:cNvPr id="89" name="テキスト ボックス 88"/>
        <xdr:cNvSpPr txBox="1"/>
      </xdr:nvSpPr>
      <xdr:spPr>
        <a:xfrm>
          <a:off x="1784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90" name="楕円 89"/>
        <xdr:cNvSpPr/>
      </xdr:nvSpPr>
      <xdr:spPr>
        <a:xfrm>
          <a:off x="107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3573</xdr:rowOff>
    </xdr:from>
    <xdr:ext cx="469744" cy="259045"/>
    <xdr:sp macro="" textlink="">
      <xdr:nvSpPr>
        <xdr:cNvPr id="91" name="テキスト ボックス 90"/>
        <xdr:cNvSpPr txBox="1"/>
      </xdr:nvSpPr>
      <xdr:spPr>
        <a:xfrm>
          <a:off x="895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8606</xdr:rowOff>
    </xdr:from>
    <xdr:to>
      <xdr:col>24</xdr:col>
      <xdr:colOff>63500</xdr:colOff>
      <xdr:row>57</xdr:row>
      <xdr:rowOff>25857</xdr:rowOff>
    </xdr:to>
    <xdr:cxnSp macro="">
      <xdr:nvCxnSpPr>
        <xdr:cNvPr id="121" name="直線コネクタ 120"/>
        <xdr:cNvCxnSpPr/>
      </xdr:nvCxnSpPr>
      <xdr:spPr>
        <a:xfrm>
          <a:off x="3797300" y="9266906"/>
          <a:ext cx="838200" cy="5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8606</xdr:rowOff>
    </xdr:from>
    <xdr:to>
      <xdr:col>19</xdr:col>
      <xdr:colOff>177800</xdr:colOff>
      <xdr:row>58</xdr:row>
      <xdr:rowOff>164793</xdr:rowOff>
    </xdr:to>
    <xdr:cxnSp macro="">
      <xdr:nvCxnSpPr>
        <xdr:cNvPr id="124" name="直線コネクタ 123"/>
        <xdr:cNvCxnSpPr/>
      </xdr:nvCxnSpPr>
      <xdr:spPr>
        <a:xfrm flipV="1">
          <a:off x="2908300" y="9266906"/>
          <a:ext cx="889000" cy="8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164793</xdr:rowOff>
    </xdr:from>
    <xdr:to>
      <xdr:col>15</xdr:col>
      <xdr:colOff>50800</xdr:colOff>
      <xdr:row>59</xdr:row>
      <xdr:rowOff>64</xdr:rowOff>
    </xdr:to>
    <xdr:cxnSp macro="">
      <xdr:nvCxnSpPr>
        <xdr:cNvPr id="127" name="直線コネクタ 126"/>
        <xdr:cNvCxnSpPr/>
      </xdr:nvCxnSpPr>
      <xdr:spPr>
        <a:xfrm flipV="1">
          <a:off x="2019300" y="1010889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xdr:rowOff>
    </xdr:from>
    <xdr:to>
      <xdr:col>10</xdr:col>
      <xdr:colOff>114300</xdr:colOff>
      <xdr:row>59</xdr:row>
      <xdr:rowOff>28501</xdr:rowOff>
    </xdr:to>
    <xdr:cxnSp macro="">
      <xdr:nvCxnSpPr>
        <xdr:cNvPr id="130" name="直線コネクタ 129"/>
        <xdr:cNvCxnSpPr/>
      </xdr:nvCxnSpPr>
      <xdr:spPr>
        <a:xfrm flipV="1">
          <a:off x="1130300" y="10115614"/>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146507</xdr:rowOff>
    </xdr:from>
    <xdr:to>
      <xdr:col>24</xdr:col>
      <xdr:colOff>114300</xdr:colOff>
      <xdr:row>57</xdr:row>
      <xdr:rowOff>76657</xdr:rowOff>
    </xdr:to>
    <xdr:sp macro="" textlink="">
      <xdr:nvSpPr>
        <xdr:cNvPr id="140" name="楕円 139"/>
        <xdr:cNvSpPr/>
      </xdr:nvSpPr>
      <xdr:spPr>
        <a:xfrm>
          <a:off x="4584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169384</xdr:rowOff>
    </xdr:from>
    <xdr:ext cx="534377" cy="259045"/>
    <xdr:sp macro="" textlink="">
      <xdr:nvSpPr>
        <xdr:cNvPr id="141" name="総務費該当値テキスト"/>
        <xdr:cNvSpPr txBox="1"/>
      </xdr:nvSpPr>
      <xdr:spPr>
        <a:xfrm>
          <a:off x="4686300" y="95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129256</xdr:rowOff>
    </xdr:from>
    <xdr:to>
      <xdr:col>20</xdr:col>
      <xdr:colOff>38100</xdr:colOff>
      <xdr:row>54</xdr:row>
      <xdr:rowOff>59406</xdr:rowOff>
    </xdr:to>
    <xdr:sp macro="" textlink="">
      <xdr:nvSpPr>
        <xdr:cNvPr id="142" name="楕円 141"/>
        <xdr:cNvSpPr/>
      </xdr:nvSpPr>
      <xdr:spPr>
        <a:xfrm>
          <a:off x="3746500" y="9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50533</xdr:rowOff>
    </xdr:from>
    <xdr:ext cx="599010" cy="259045"/>
    <xdr:sp macro="" textlink="">
      <xdr:nvSpPr>
        <xdr:cNvPr id="143" name="テキスト ボックス 142"/>
        <xdr:cNvSpPr txBox="1"/>
      </xdr:nvSpPr>
      <xdr:spPr>
        <a:xfrm>
          <a:off x="3497795" y="930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113993</xdr:rowOff>
    </xdr:from>
    <xdr:to>
      <xdr:col>15</xdr:col>
      <xdr:colOff>101600</xdr:colOff>
      <xdr:row>59</xdr:row>
      <xdr:rowOff>44143</xdr:rowOff>
    </xdr:to>
    <xdr:sp macro="" textlink="">
      <xdr:nvSpPr>
        <xdr:cNvPr id="144" name="楕円 143"/>
        <xdr:cNvSpPr/>
      </xdr:nvSpPr>
      <xdr:spPr>
        <a:xfrm>
          <a:off x="2857500" y="100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35270</xdr:rowOff>
    </xdr:from>
    <xdr:ext cx="534377" cy="259045"/>
    <xdr:sp macro="" textlink="">
      <xdr:nvSpPr>
        <xdr:cNvPr id="145" name="テキスト ボックス 144"/>
        <xdr:cNvSpPr txBox="1"/>
      </xdr:nvSpPr>
      <xdr:spPr>
        <a:xfrm>
          <a:off x="2641111" y="101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120714</xdr:rowOff>
    </xdr:from>
    <xdr:to>
      <xdr:col>10</xdr:col>
      <xdr:colOff>165100</xdr:colOff>
      <xdr:row>59</xdr:row>
      <xdr:rowOff>50864</xdr:rowOff>
    </xdr:to>
    <xdr:sp macro="" textlink="">
      <xdr:nvSpPr>
        <xdr:cNvPr id="146" name="楕円 145"/>
        <xdr:cNvSpPr/>
      </xdr:nvSpPr>
      <xdr:spPr>
        <a:xfrm>
          <a:off x="1968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41991</xdr:rowOff>
    </xdr:from>
    <xdr:ext cx="534377" cy="259045"/>
    <xdr:sp macro="" textlink="">
      <xdr:nvSpPr>
        <xdr:cNvPr id="147" name="テキスト ボックス 146"/>
        <xdr:cNvSpPr txBox="1"/>
      </xdr:nvSpPr>
      <xdr:spPr>
        <a:xfrm>
          <a:off x="1752111" y="101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149151</xdr:rowOff>
    </xdr:from>
    <xdr:to>
      <xdr:col>6</xdr:col>
      <xdr:colOff>38100</xdr:colOff>
      <xdr:row>59</xdr:row>
      <xdr:rowOff>79301</xdr:rowOff>
    </xdr:to>
    <xdr:sp macro="" textlink="">
      <xdr:nvSpPr>
        <xdr:cNvPr id="148" name="楕円 147"/>
        <xdr:cNvSpPr/>
      </xdr:nvSpPr>
      <xdr:spPr>
        <a:xfrm>
          <a:off x="1079500" y="100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70428</xdr:rowOff>
    </xdr:from>
    <xdr:ext cx="534377" cy="259045"/>
    <xdr:sp macro="" textlink="">
      <xdr:nvSpPr>
        <xdr:cNvPr id="149" name="テキスト ボックス 148"/>
        <xdr:cNvSpPr txBox="1"/>
      </xdr:nvSpPr>
      <xdr:spPr>
        <a:xfrm>
          <a:off x="863111" y="10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103298</xdr:rowOff>
    </xdr:from>
    <xdr:to>
      <xdr:col>24</xdr:col>
      <xdr:colOff>63500</xdr:colOff>
      <xdr:row>77</xdr:row>
      <xdr:rowOff>70827</xdr:rowOff>
    </xdr:to>
    <xdr:cxnSp macro="">
      <xdr:nvCxnSpPr>
        <xdr:cNvPr id="181" name="直線コネクタ 180"/>
        <xdr:cNvCxnSpPr/>
      </xdr:nvCxnSpPr>
      <xdr:spPr>
        <a:xfrm flipV="1">
          <a:off x="3797300" y="12962048"/>
          <a:ext cx="838200" cy="3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98400</xdr:rowOff>
    </xdr:from>
    <xdr:to>
      <xdr:col>19</xdr:col>
      <xdr:colOff>177800</xdr:colOff>
      <xdr:row>77</xdr:row>
      <xdr:rowOff>70827</xdr:rowOff>
    </xdr:to>
    <xdr:cxnSp macro="">
      <xdr:nvCxnSpPr>
        <xdr:cNvPr id="184" name="直線コネクタ 183"/>
        <xdr:cNvCxnSpPr/>
      </xdr:nvCxnSpPr>
      <xdr:spPr>
        <a:xfrm>
          <a:off x="2908300" y="13128600"/>
          <a:ext cx="889000" cy="1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7100</xdr:rowOff>
    </xdr:from>
    <xdr:to>
      <xdr:col>15</xdr:col>
      <xdr:colOff>50800</xdr:colOff>
      <xdr:row>76</xdr:row>
      <xdr:rowOff>98400</xdr:rowOff>
    </xdr:to>
    <xdr:cxnSp macro="">
      <xdr:nvCxnSpPr>
        <xdr:cNvPr id="187" name="直線コネクタ 186"/>
        <xdr:cNvCxnSpPr/>
      </xdr:nvCxnSpPr>
      <xdr:spPr>
        <a:xfrm>
          <a:off x="2019300" y="13037300"/>
          <a:ext cx="889000" cy="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7100</xdr:rowOff>
    </xdr:from>
    <xdr:to>
      <xdr:col>10</xdr:col>
      <xdr:colOff>114300</xdr:colOff>
      <xdr:row>77</xdr:row>
      <xdr:rowOff>142661</xdr:rowOff>
    </xdr:to>
    <xdr:cxnSp macro="">
      <xdr:nvCxnSpPr>
        <xdr:cNvPr id="190" name="直線コネクタ 189"/>
        <xdr:cNvCxnSpPr/>
      </xdr:nvCxnSpPr>
      <xdr:spPr>
        <a:xfrm flipV="1">
          <a:off x="1130300" y="13037300"/>
          <a:ext cx="889000" cy="3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52498</xdr:rowOff>
    </xdr:from>
    <xdr:to>
      <xdr:col>24</xdr:col>
      <xdr:colOff>114300</xdr:colOff>
      <xdr:row>75</xdr:row>
      <xdr:rowOff>154099</xdr:rowOff>
    </xdr:to>
    <xdr:sp macro="" textlink="">
      <xdr:nvSpPr>
        <xdr:cNvPr id="200" name="楕円 199"/>
        <xdr:cNvSpPr/>
      </xdr:nvSpPr>
      <xdr:spPr>
        <a:xfrm>
          <a:off x="4584700" y="12911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75375</xdr:rowOff>
    </xdr:from>
    <xdr:ext cx="599010" cy="259045"/>
    <xdr:sp macro="" textlink="">
      <xdr:nvSpPr>
        <xdr:cNvPr id="201" name="民生費該当値テキスト"/>
        <xdr:cNvSpPr txBox="1"/>
      </xdr:nvSpPr>
      <xdr:spPr>
        <a:xfrm>
          <a:off x="4686300" y="1276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20027</xdr:rowOff>
    </xdr:from>
    <xdr:to>
      <xdr:col>20</xdr:col>
      <xdr:colOff>38100</xdr:colOff>
      <xdr:row>77</xdr:row>
      <xdr:rowOff>121627</xdr:rowOff>
    </xdr:to>
    <xdr:sp macro="" textlink="">
      <xdr:nvSpPr>
        <xdr:cNvPr id="202" name="楕円 201"/>
        <xdr:cNvSpPr/>
      </xdr:nvSpPr>
      <xdr:spPr>
        <a:xfrm>
          <a:off x="3746500" y="132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138154</xdr:rowOff>
    </xdr:from>
    <xdr:ext cx="599010" cy="259045"/>
    <xdr:sp macro="" textlink="">
      <xdr:nvSpPr>
        <xdr:cNvPr id="203" name="テキスト ボックス 202"/>
        <xdr:cNvSpPr txBox="1"/>
      </xdr:nvSpPr>
      <xdr:spPr>
        <a:xfrm>
          <a:off x="3497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47600</xdr:rowOff>
    </xdr:from>
    <xdr:to>
      <xdr:col>15</xdr:col>
      <xdr:colOff>101600</xdr:colOff>
      <xdr:row>76</xdr:row>
      <xdr:rowOff>149200</xdr:rowOff>
    </xdr:to>
    <xdr:sp macro="" textlink="">
      <xdr:nvSpPr>
        <xdr:cNvPr id="204" name="楕円 203"/>
        <xdr:cNvSpPr/>
      </xdr:nvSpPr>
      <xdr:spPr>
        <a:xfrm>
          <a:off x="2857500" y="130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165726</xdr:rowOff>
    </xdr:from>
    <xdr:ext cx="599010" cy="259045"/>
    <xdr:sp macro="" textlink="">
      <xdr:nvSpPr>
        <xdr:cNvPr id="205" name="テキスト ボックス 204"/>
        <xdr:cNvSpPr txBox="1"/>
      </xdr:nvSpPr>
      <xdr:spPr>
        <a:xfrm>
          <a:off x="2608795" y="1285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127751</xdr:rowOff>
    </xdr:from>
    <xdr:to>
      <xdr:col>10</xdr:col>
      <xdr:colOff>165100</xdr:colOff>
      <xdr:row>76</xdr:row>
      <xdr:rowOff>57900</xdr:rowOff>
    </xdr:to>
    <xdr:sp macro="" textlink="">
      <xdr:nvSpPr>
        <xdr:cNvPr id="206" name="楕円 205"/>
        <xdr:cNvSpPr/>
      </xdr:nvSpPr>
      <xdr:spPr>
        <a:xfrm>
          <a:off x="1968500" y="12986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74428</xdr:rowOff>
    </xdr:from>
    <xdr:ext cx="599010" cy="259045"/>
    <xdr:sp macro="" textlink="">
      <xdr:nvSpPr>
        <xdr:cNvPr id="207" name="テキスト ボックス 206"/>
        <xdr:cNvSpPr txBox="1"/>
      </xdr:nvSpPr>
      <xdr:spPr>
        <a:xfrm>
          <a:off x="1719795" y="1276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91861</xdr:rowOff>
    </xdr:from>
    <xdr:to>
      <xdr:col>6</xdr:col>
      <xdr:colOff>38100</xdr:colOff>
      <xdr:row>78</xdr:row>
      <xdr:rowOff>22011</xdr:rowOff>
    </xdr:to>
    <xdr:sp macro="" textlink="">
      <xdr:nvSpPr>
        <xdr:cNvPr id="208" name="楕円 207"/>
        <xdr:cNvSpPr/>
      </xdr:nvSpPr>
      <xdr:spPr>
        <a:xfrm>
          <a:off x="1079500" y="132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38538</xdr:rowOff>
    </xdr:from>
    <xdr:ext cx="599010" cy="259045"/>
    <xdr:sp macro="" textlink="">
      <xdr:nvSpPr>
        <xdr:cNvPr id="209" name="テキスト ボックス 208"/>
        <xdr:cNvSpPr txBox="1"/>
      </xdr:nvSpPr>
      <xdr:spPr>
        <a:xfrm>
          <a:off x="830795" y="130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154166</xdr:rowOff>
    </xdr:from>
    <xdr:to>
      <xdr:col>24</xdr:col>
      <xdr:colOff>63500</xdr:colOff>
      <xdr:row>98</xdr:row>
      <xdr:rowOff>119304</xdr:rowOff>
    </xdr:to>
    <xdr:cxnSp macro="">
      <xdr:nvCxnSpPr>
        <xdr:cNvPr id="239" name="直線コネクタ 238"/>
        <xdr:cNvCxnSpPr/>
      </xdr:nvCxnSpPr>
      <xdr:spPr>
        <a:xfrm flipV="1">
          <a:off x="3797300" y="16784816"/>
          <a:ext cx="8382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119304</xdr:rowOff>
    </xdr:from>
    <xdr:to>
      <xdr:col>19</xdr:col>
      <xdr:colOff>177800</xdr:colOff>
      <xdr:row>98</xdr:row>
      <xdr:rowOff>163716</xdr:rowOff>
    </xdr:to>
    <xdr:cxnSp macro="">
      <xdr:nvCxnSpPr>
        <xdr:cNvPr id="242" name="直線コネクタ 241"/>
        <xdr:cNvCxnSpPr/>
      </xdr:nvCxnSpPr>
      <xdr:spPr>
        <a:xfrm flipV="1">
          <a:off x="2908300" y="1692140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72237</xdr:rowOff>
    </xdr:from>
    <xdr:to>
      <xdr:col>15</xdr:col>
      <xdr:colOff>50800</xdr:colOff>
      <xdr:row>98</xdr:row>
      <xdr:rowOff>163716</xdr:rowOff>
    </xdr:to>
    <xdr:cxnSp macro="">
      <xdr:nvCxnSpPr>
        <xdr:cNvPr id="245" name="直線コネクタ 244"/>
        <xdr:cNvCxnSpPr/>
      </xdr:nvCxnSpPr>
      <xdr:spPr>
        <a:xfrm>
          <a:off x="2019300" y="1687433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72237</xdr:rowOff>
    </xdr:from>
    <xdr:to>
      <xdr:col>10</xdr:col>
      <xdr:colOff>114300</xdr:colOff>
      <xdr:row>98</xdr:row>
      <xdr:rowOff>120486</xdr:rowOff>
    </xdr:to>
    <xdr:cxnSp macro="">
      <xdr:nvCxnSpPr>
        <xdr:cNvPr id="248" name="直線コネクタ 247"/>
        <xdr:cNvCxnSpPr/>
      </xdr:nvCxnSpPr>
      <xdr:spPr>
        <a:xfrm flipV="1">
          <a:off x="1130300" y="1687433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103366</xdr:rowOff>
    </xdr:from>
    <xdr:to>
      <xdr:col>24</xdr:col>
      <xdr:colOff>114300</xdr:colOff>
      <xdr:row>98</xdr:row>
      <xdr:rowOff>33516</xdr:rowOff>
    </xdr:to>
    <xdr:sp macro="" textlink="">
      <xdr:nvSpPr>
        <xdr:cNvPr id="258" name="楕円 257"/>
        <xdr:cNvSpPr/>
      </xdr:nvSpPr>
      <xdr:spPr>
        <a:xfrm>
          <a:off x="4584700" y="167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81793</xdr:rowOff>
    </xdr:from>
    <xdr:ext cx="534377" cy="259045"/>
    <xdr:sp macro="" textlink="">
      <xdr:nvSpPr>
        <xdr:cNvPr id="259" name="衛生費該当値テキスト"/>
        <xdr:cNvSpPr txBox="1"/>
      </xdr:nvSpPr>
      <xdr:spPr>
        <a:xfrm>
          <a:off x="4686300" y="167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68504</xdr:rowOff>
    </xdr:from>
    <xdr:to>
      <xdr:col>20</xdr:col>
      <xdr:colOff>38100</xdr:colOff>
      <xdr:row>98</xdr:row>
      <xdr:rowOff>170104</xdr:rowOff>
    </xdr:to>
    <xdr:sp macro="" textlink="">
      <xdr:nvSpPr>
        <xdr:cNvPr id="260" name="楕円 259"/>
        <xdr:cNvSpPr/>
      </xdr:nvSpPr>
      <xdr:spPr>
        <a:xfrm>
          <a:off x="37465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161231</xdr:rowOff>
    </xdr:from>
    <xdr:ext cx="534377" cy="259045"/>
    <xdr:sp macro="" textlink="">
      <xdr:nvSpPr>
        <xdr:cNvPr id="261" name="テキスト ボックス 260"/>
        <xdr:cNvSpPr txBox="1"/>
      </xdr:nvSpPr>
      <xdr:spPr>
        <a:xfrm>
          <a:off x="3530111" y="169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112916</xdr:rowOff>
    </xdr:from>
    <xdr:to>
      <xdr:col>15</xdr:col>
      <xdr:colOff>101600</xdr:colOff>
      <xdr:row>99</xdr:row>
      <xdr:rowOff>43066</xdr:rowOff>
    </xdr:to>
    <xdr:sp macro="" textlink="">
      <xdr:nvSpPr>
        <xdr:cNvPr id="262" name="楕円 261"/>
        <xdr:cNvSpPr/>
      </xdr:nvSpPr>
      <xdr:spPr>
        <a:xfrm>
          <a:off x="2857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34193</xdr:rowOff>
    </xdr:from>
    <xdr:ext cx="534377" cy="259045"/>
    <xdr:sp macro="" textlink="">
      <xdr:nvSpPr>
        <xdr:cNvPr id="263" name="テキスト ボックス 262"/>
        <xdr:cNvSpPr txBox="1"/>
      </xdr:nvSpPr>
      <xdr:spPr>
        <a:xfrm>
          <a:off x="2641111" y="170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21437</xdr:rowOff>
    </xdr:from>
    <xdr:to>
      <xdr:col>10</xdr:col>
      <xdr:colOff>165100</xdr:colOff>
      <xdr:row>98</xdr:row>
      <xdr:rowOff>123037</xdr:rowOff>
    </xdr:to>
    <xdr:sp macro="" textlink="">
      <xdr:nvSpPr>
        <xdr:cNvPr id="264" name="楕円 263"/>
        <xdr:cNvSpPr/>
      </xdr:nvSpPr>
      <xdr:spPr>
        <a:xfrm>
          <a:off x="1968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114164</xdr:rowOff>
    </xdr:from>
    <xdr:ext cx="534377" cy="259045"/>
    <xdr:sp macro="" textlink="">
      <xdr:nvSpPr>
        <xdr:cNvPr id="265" name="テキスト ボックス 264"/>
        <xdr:cNvSpPr txBox="1"/>
      </xdr:nvSpPr>
      <xdr:spPr>
        <a:xfrm>
          <a:off x="1752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69686</xdr:rowOff>
    </xdr:from>
    <xdr:to>
      <xdr:col>6</xdr:col>
      <xdr:colOff>38100</xdr:colOff>
      <xdr:row>98</xdr:row>
      <xdr:rowOff>171286</xdr:rowOff>
    </xdr:to>
    <xdr:sp macro="" textlink="">
      <xdr:nvSpPr>
        <xdr:cNvPr id="266" name="楕円 265"/>
        <xdr:cNvSpPr/>
      </xdr:nvSpPr>
      <xdr:spPr>
        <a:xfrm>
          <a:off x="1079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162413</xdr:rowOff>
    </xdr:from>
    <xdr:ext cx="534377" cy="259045"/>
    <xdr:sp macro="" textlink="">
      <xdr:nvSpPr>
        <xdr:cNvPr id="267" name="テキスト ボックス 266"/>
        <xdr:cNvSpPr txBox="1"/>
      </xdr:nvSpPr>
      <xdr:spPr>
        <a:xfrm>
          <a:off x="863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88036</xdr:rowOff>
    </xdr:from>
    <xdr:to>
      <xdr:col>55</xdr:col>
      <xdr:colOff>0</xdr:colOff>
      <xdr:row>36</xdr:row>
      <xdr:rowOff>96038</xdr:rowOff>
    </xdr:to>
    <xdr:cxnSp macro="">
      <xdr:nvCxnSpPr>
        <xdr:cNvPr id="294" name="直線コネクタ 293"/>
        <xdr:cNvCxnSpPr/>
      </xdr:nvCxnSpPr>
      <xdr:spPr>
        <a:xfrm flipV="1">
          <a:off x="9639300" y="6260236"/>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96038</xdr:rowOff>
    </xdr:from>
    <xdr:to>
      <xdr:col>50</xdr:col>
      <xdr:colOff>114300</xdr:colOff>
      <xdr:row>36</xdr:row>
      <xdr:rowOff>104038</xdr:rowOff>
    </xdr:to>
    <xdr:cxnSp macro="">
      <xdr:nvCxnSpPr>
        <xdr:cNvPr id="297" name="直線コネクタ 296"/>
        <xdr:cNvCxnSpPr/>
      </xdr:nvCxnSpPr>
      <xdr:spPr>
        <a:xfrm flipV="1">
          <a:off x="8750300" y="6268238"/>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104038</xdr:rowOff>
    </xdr:from>
    <xdr:to>
      <xdr:col>45</xdr:col>
      <xdr:colOff>177800</xdr:colOff>
      <xdr:row>36</xdr:row>
      <xdr:rowOff>109525</xdr:rowOff>
    </xdr:to>
    <xdr:cxnSp macro="">
      <xdr:nvCxnSpPr>
        <xdr:cNvPr id="300" name="直線コネクタ 299"/>
        <xdr:cNvCxnSpPr/>
      </xdr:nvCxnSpPr>
      <xdr:spPr>
        <a:xfrm flipV="1">
          <a:off x="7861300" y="62762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137414</xdr:rowOff>
    </xdr:from>
    <xdr:to>
      <xdr:col>41</xdr:col>
      <xdr:colOff>50800</xdr:colOff>
      <xdr:row>36</xdr:row>
      <xdr:rowOff>109525</xdr:rowOff>
    </xdr:to>
    <xdr:cxnSp macro="">
      <xdr:nvCxnSpPr>
        <xdr:cNvPr id="303" name="直線コネクタ 302"/>
        <xdr:cNvCxnSpPr/>
      </xdr:nvCxnSpPr>
      <xdr:spPr>
        <a:xfrm>
          <a:off x="6972300" y="6138164"/>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7" name="テキスト ボックス 306"/>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37236</xdr:rowOff>
    </xdr:from>
    <xdr:to>
      <xdr:col>55</xdr:col>
      <xdr:colOff>50800</xdr:colOff>
      <xdr:row>36</xdr:row>
      <xdr:rowOff>138836</xdr:rowOff>
    </xdr:to>
    <xdr:sp macro="" textlink="">
      <xdr:nvSpPr>
        <xdr:cNvPr id="313" name="楕円 312"/>
        <xdr:cNvSpPr/>
      </xdr:nvSpPr>
      <xdr:spPr>
        <a:xfrm>
          <a:off x="10426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60113</xdr:rowOff>
    </xdr:from>
    <xdr:ext cx="469744" cy="259045"/>
    <xdr:sp macro="" textlink="">
      <xdr:nvSpPr>
        <xdr:cNvPr id="314" name="労働費該当値テキスト"/>
        <xdr:cNvSpPr txBox="1"/>
      </xdr:nvSpPr>
      <xdr:spPr>
        <a:xfrm>
          <a:off x="10528300" y="60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45238</xdr:rowOff>
    </xdr:from>
    <xdr:to>
      <xdr:col>50</xdr:col>
      <xdr:colOff>165100</xdr:colOff>
      <xdr:row>36</xdr:row>
      <xdr:rowOff>146838</xdr:rowOff>
    </xdr:to>
    <xdr:sp macro="" textlink="">
      <xdr:nvSpPr>
        <xdr:cNvPr id="315" name="楕円 314"/>
        <xdr:cNvSpPr/>
      </xdr:nvSpPr>
      <xdr:spPr>
        <a:xfrm>
          <a:off x="9588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163365</xdr:rowOff>
    </xdr:from>
    <xdr:ext cx="469744" cy="259045"/>
    <xdr:sp macro="" textlink="">
      <xdr:nvSpPr>
        <xdr:cNvPr id="316" name="テキスト ボックス 315"/>
        <xdr:cNvSpPr txBox="1"/>
      </xdr:nvSpPr>
      <xdr:spPr>
        <a:xfrm>
          <a:off x="9404428" y="59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53238</xdr:rowOff>
    </xdr:from>
    <xdr:to>
      <xdr:col>46</xdr:col>
      <xdr:colOff>38100</xdr:colOff>
      <xdr:row>36</xdr:row>
      <xdr:rowOff>154838</xdr:rowOff>
    </xdr:to>
    <xdr:sp macro="" textlink="">
      <xdr:nvSpPr>
        <xdr:cNvPr id="317" name="楕円 316"/>
        <xdr:cNvSpPr/>
      </xdr:nvSpPr>
      <xdr:spPr>
        <a:xfrm>
          <a:off x="8699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171365</xdr:rowOff>
    </xdr:from>
    <xdr:ext cx="469744" cy="259045"/>
    <xdr:sp macro="" textlink="">
      <xdr:nvSpPr>
        <xdr:cNvPr id="318" name="テキスト ボックス 317"/>
        <xdr:cNvSpPr txBox="1"/>
      </xdr:nvSpPr>
      <xdr:spPr>
        <a:xfrm>
          <a:off x="8515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58725</xdr:rowOff>
    </xdr:from>
    <xdr:to>
      <xdr:col>41</xdr:col>
      <xdr:colOff>101600</xdr:colOff>
      <xdr:row>36</xdr:row>
      <xdr:rowOff>160325</xdr:rowOff>
    </xdr:to>
    <xdr:sp macro="" textlink="">
      <xdr:nvSpPr>
        <xdr:cNvPr id="319" name="楕円 318"/>
        <xdr:cNvSpPr/>
      </xdr:nvSpPr>
      <xdr:spPr>
        <a:xfrm>
          <a:off x="7810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5402</xdr:rowOff>
    </xdr:from>
    <xdr:ext cx="469744" cy="259045"/>
    <xdr:sp macro="" textlink="">
      <xdr:nvSpPr>
        <xdr:cNvPr id="320" name="テキスト ボックス 319"/>
        <xdr:cNvSpPr txBox="1"/>
      </xdr:nvSpPr>
      <xdr:spPr>
        <a:xfrm>
          <a:off x="7626428" y="60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86614</xdr:rowOff>
    </xdr:from>
    <xdr:to>
      <xdr:col>36</xdr:col>
      <xdr:colOff>165100</xdr:colOff>
      <xdr:row>36</xdr:row>
      <xdr:rowOff>16764</xdr:rowOff>
    </xdr:to>
    <xdr:sp macro="" textlink="">
      <xdr:nvSpPr>
        <xdr:cNvPr id="321" name="楕円 320"/>
        <xdr:cNvSpPr/>
      </xdr:nvSpPr>
      <xdr:spPr>
        <a:xfrm>
          <a:off x="692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33291</xdr:rowOff>
    </xdr:from>
    <xdr:ext cx="469744" cy="259045"/>
    <xdr:sp macro="" textlink="">
      <xdr:nvSpPr>
        <xdr:cNvPr id="322" name="テキスト ボックス 321"/>
        <xdr:cNvSpPr txBox="1"/>
      </xdr:nvSpPr>
      <xdr:spPr>
        <a:xfrm>
          <a:off x="6737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47163</xdr:rowOff>
    </xdr:from>
    <xdr:to>
      <xdr:col>55</xdr:col>
      <xdr:colOff>0</xdr:colOff>
      <xdr:row>57</xdr:row>
      <xdr:rowOff>64399</xdr:rowOff>
    </xdr:to>
    <xdr:cxnSp macro="">
      <xdr:nvCxnSpPr>
        <xdr:cNvPr id="349" name="直線コネクタ 348"/>
        <xdr:cNvCxnSpPr/>
      </xdr:nvCxnSpPr>
      <xdr:spPr>
        <a:xfrm flipV="1">
          <a:off x="9639300" y="98198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64399</xdr:rowOff>
    </xdr:from>
    <xdr:to>
      <xdr:col>50</xdr:col>
      <xdr:colOff>114300</xdr:colOff>
      <xdr:row>58</xdr:row>
      <xdr:rowOff>5672</xdr:rowOff>
    </xdr:to>
    <xdr:cxnSp macro="">
      <xdr:nvCxnSpPr>
        <xdr:cNvPr id="352" name="直線コネクタ 351"/>
        <xdr:cNvCxnSpPr/>
      </xdr:nvCxnSpPr>
      <xdr:spPr>
        <a:xfrm flipV="1">
          <a:off x="8750300" y="9837049"/>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152364</xdr:rowOff>
    </xdr:from>
    <xdr:to>
      <xdr:col>45</xdr:col>
      <xdr:colOff>177800</xdr:colOff>
      <xdr:row>58</xdr:row>
      <xdr:rowOff>5672</xdr:rowOff>
    </xdr:to>
    <xdr:cxnSp macro="">
      <xdr:nvCxnSpPr>
        <xdr:cNvPr id="355" name="直線コネクタ 354"/>
        <xdr:cNvCxnSpPr/>
      </xdr:nvCxnSpPr>
      <xdr:spPr>
        <a:xfrm>
          <a:off x="7861300" y="9410664"/>
          <a:ext cx="889000" cy="5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152364</xdr:rowOff>
    </xdr:from>
    <xdr:to>
      <xdr:col>41</xdr:col>
      <xdr:colOff>50800</xdr:colOff>
      <xdr:row>56</xdr:row>
      <xdr:rowOff>101570</xdr:rowOff>
    </xdr:to>
    <xdr:cxnSp macro="">
      <xdr:nvCxnSpPr>
        <xdr:cNvPr id="358" name="直線コネクタ 357"/>
        <xdr:cNvCxnSpPr/>
      </xdr:nvCxnSpPr>
      <xdr:spPr>
        <a:xfrm flipV="1">
          <a:off x="6972300" y="9410664"/>
          <a:ext cx="889000" cy="2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167813</xdr:rowOff>
    </xdr:from>
    <xdr:to>
      <xdr:col>55</xdr:col>
      <xdr:colOff>50800</xdr:colOff>
      <xdr:row>57</xdr:row>
      <xdr:rowOff>97963</xdr:rowOff>
    </xdr:to>
    <xdr:sp macro="" textlink="">
      <xdr:nvSpPr>
        <xdr:cNvPr id="368" name="楕円 367"/>
        <xdr:cNvSpPr/>
      </xdr:nvSpPr>
      <xdr:spPr>
        <a:xfrm>
          <a:off x="104267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146240</xdr:rowOff>
    </xdr:from>
    <xdr:ext cx="534377" cy="259045"/>
    <xdr:sp macro="" textlink="">
      <xdr:nvSpPr>
        <xdr:cNvPr id="369" name="農林水産業費該当値テキスト"/>
        <xdr:cNvSpPr txBox="1"/>
      </xdr:nvSpPr>
      <xdr:spPr>
        <a:xfrm>
          <a:off x="10528300" y="97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13599</xdr:rowOff>
    </xdr:from>
    <xdr:to>
      <xdr:col>50</xdr:col>
      <xdr:colOff>165100</xdr:colOff>
      <xdr:row>57</xdr:row>
      <xdr:rowOff>115199</xdr:rowOff>
    </xdr:to>
    <xdr:sp macro="" textlink="">
      <xdr:nvSpPr>
        <xdr:cNvPr id="370" name="楕円 369"/>
        <xdr:cNvSpPr/>
      </xdr:nvSpPr>
      <xdr:spPr>
        <a:xfrm>
          <a:off x="9588500" y="978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106326</xdr:rowOff>
    </xdr:from>
    <xdr:ext cx="534377" cy="259045"/>
    <xdr:sp macro="" textlink="">
      <xdr:nvSpPr>
        <xdr:cNvPr id="371" name="テキスト ボックス 370"/>
        <xdr:cNvSpPr txBox="1"/>
      </xdr:nvSpPr>
      <xdr:spPr>
        <a:xfrm>
          <a:off x="9372111" y="987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126322</xdr:rowOff>
    </xdr:from>
    <xdr:to>
      <xdr:col>46</xdr:col>
      <xdr:colOff>38100</xdr:colOff>
      <xdr:row>58</xdr:row>
      <xdr:rowOff>56472</xdr:rowOff>
    </xdr:to>
    <xdr:sp macro="" textlink="">
      <xdr:nvSpPr>
        <xdr:cNvPr id="372" name="楕円 371"/>
        <xdr:cNvSpPr/>
      </xdr:nvSpPr>
      <xdr:spPr>
        <a:xfrm>
          <a:off x="8699500" y="98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47599</xdr:rowOff>
    </xdr:from>
    <xdr:ext cx="469744" cy="259045"/>
    <xdr:sp macro="" textlink="">
      <xdr:nvSpPr>
        <xdr:cNvPr id="373" name="テキスト ボックス 372"/>
        <xdr:cNvSpPr txBox="1"/>
      </xdr:nvSpPr>
      <xdr:spPr>
        <a:xfrm>
          <a:off x="8515428" y="99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101564</xdr:rowOff>
    </xdr:from>
    <xdr:to>
      <xdr:col>41</xdr:col>
      <xdr:colOff>101600</xdr:colOff>
      <xdr:row>55</xdr:row>
      <xdr:rowOff>31714</xdr:rowOff>
    </xdr:to>
    <xdr:sp macro="" textlink="">
      <xdr:nvSpPr>
        <xdr:cNvPr id="374" name="楕円 373"/>
        <xdr:cNvSpPr/>
      </xdr:nvSpPr>
      <xdr:spPr>
        <a:xfrm>
          <a:off x="7810500" y="93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48241</xdr:rowOff>
    </xdr:from>
    <xdr:ext cx="534377" cy="259045"/>
    <xdr:sp macro="" textlink="">
      <xdr:nvSpPr>
        <xdr:cNvPr id="375" name="テキスト ボックス 374"/>
        <xdr:cNvSpPr txBox="1"/>
      </xdr:nvSpPr>
      <xdr:spPr>
        <a:xfrm>
          <a:off x="7594111" y="91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50770</xdr:rowOff>
    </xdr:from>
    <xdr:to>
      <xdr:col>36</xdr:col>
      <xdr:colOff>165100</xdr:colOff>
      <xdr:row>56</xdr:row>
      <xdr:rowOff>152370</xdr:rowOff>
    </xdr:to>
    <xdr:sp macro="" textlink="">
      <xdr:nvSpPr>
        <xdr:cNvPr id="376" name="楕円 375"/>
        <xdr:cNvSpPr/>
      </xdr:nvSpPr>
      <xdr:spPr>
        <a:xfrm>
          <a:off x="6921500" y="96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143497</xdr:rowOff>
    </xdr:from>
    <xdr:ext cx="534377" cy="259045"/>
    <xdr:sp macro="" textlink="">
      <xdr:nvSpPr>
        <xdr:cNvPr id="377" name="テキスト ボックス 376"/>
        <xdr:cNvSpPr txBox="1"/>
      </xdr:nvSpPr>
      <xdr:spPr>
        <a:xfrm>
          <a:off x="6705111" y="97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8575</xdr:rowOff>
    </xdr:from>
    <xdr:to>
      <xdr:col>55</xdr:col>
      <xdr:colOff>0</xdr:colOff>
      <xdr:row>76</xdr:row>
      <xdr:rowOff>58502</xdr:rowOff>
    </xdr:to>
    <xdr:cxnSp macro="">
      <xdr:nvCxnSpPr>
        <xdr:cNvPr id="404" name="直線コネクタ 403"/>
        <xdr:cNvCxnSpPr/>
      </xdr:nvCxnSpPr>
      <xdr:spPr>
        <a:xfrm flipV="1">
          <a:off x="9639300" y="13038775"/>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45493</xdr:rowOff>
    </xdr:from>
    <xdr:to>
      <xdr:col>50</xdr:col>
      <xdr:colOff>114300</xdr:colOff>
      <xdr:row>76</xdr:row>
      <xdr:rowOff>58502</xdr:rowOff>
    </xdr:to>
    <xdr:cxnSp macro="">
      <xdr:nvCxnSpPr>
        <xdr:cNvPr id="407" name="直線コネクタ 406"/>
        <xdr:cNvCxnSpPr/>
      </xdr:nvCxnSpPr>
      <xdr:spPr>
        <a:xfrm>
          <a:off x="8750300" y="13075693"/>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45493</xdr:rowOff>
    </xdr:from>
    <xdr:to>
      <xdr:col>45</xdr:col>
      <xdr:colOff>177800</xdr:colOff>
      <xdr:row>76</xdr:row>
      <xdr:rowOff>108519</xdr:rowOff>
    </xdr:to>
    <xdr:cxnSp macro="">
      <xdr:nvCxnSpPr>
        <xdr:cNvPr id="410" name="直線コネクタ 409"/>
        <xdr:cNvCxnSpPr/>
      </xdr:nvCxnSpPr>
      <xdr:spPr>
        <a:xfrm flipV="1">
          <a:off x="7861300" y="13075693"/>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88060</xdr:rowOff>
    </xdr:from>
    <xdr:to>
      <xdr:col>41</xdr:col>
      <xdr:colOff>50800</xdr:colOff>
      <xdr:row>76</xdr:row>
      <xdr:rowOff>108519</xdr:rowOff>
    </xdr:to>
    <xdr:cxnSp macro="">
      <xdr:nvCxnSpPr>
        <xdr:cNvPr id="413" name="直線コネクタ 412"/>
        <xdr:cNvCxnSpPr/>
      </xdr:nvCxnSpPr>
      <xdr:spPr>
        <a:xfrm>
          <a:off x="6972300" y="13118260"/>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7" name="テキスト ボックス 416"/>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129225</xdr:rowOff>
    </xdr:from>
    <xdr:to>
      <xdr:col>55</xdr:col>
      <xdr:colOff>50800</xdr:colOff>
      <xdr:row>76</xdr:row>
      <xdr:rowOff>59375</xdr:rowOff>
    </xdr:to>
    <xdr:sp macro="" textlink="">
      <xdr:nvSpPr>
        <xdr:cNvPr id="423" name="楕円 422"/>
        <xdr:cNvSpPr/>
      </xdr:nvSpPr>
      <xdr:spPr>
        <a:xfrm>
          <a:off x="10426700" y="129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107652</xdr:rowOff>
    </xdr:from>
    <xdr:ext cx="534377" cy="259045"/>
    <xdr:sp macro="" textlink="">
      <xdr:nvSpPr>
        <xdr:cNvPr id="424" name="商工費該当値テキスト"/>
        <xdr:cNvSpPr txBox="1"/>
      </xdr:nvSpPr>
      <xdr:spPr>
        <a:xfrm>
          <a:off x="10528300" y="129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7702</xdr:rowOff>
    </xdr:from>
    <xdr:to>
      <xdr:col>50</xdr:col>
      <xdr:colOff>165100</xdr:colOff>
      <xdr:row>76</xdr:row>
      <xdr:rowOff>109302</xdr:rowOff>
    </xdr:to>
    <xdr:sp macro="" textlink="">
      <xdr:nvSpPr>
        <xdr:cNvPr id="425" name="楕円 424"/>
        <xdr:cNvSpPr/>
      </xdr:nvSpPr>
      <xdr:spPr>
        <a:xfrm>
          <a:off x="9588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100429</xdr:rowOff>
    </xdr:from>
    <xdr:ext cx="534377" cy="259045"/>
    <xdr:sp macro="" textlink="">
      <xdr:nvSpPr>
        <xdr:cNvPr id="426" name="テキスト ボックス 425"/>
        <xdr:cNvSpPr txBox="1"/>
      </xdr:nvSpPr>
      <xdr:spPr>
        <a:xfrm>
          <a:off x="9372111" y="131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166143</xdr:rowOff>
    </xdr:from>
    <xdr:to>
      <xdr:col>46</xdr:col>
      <xdr:colOff>38100</xdr:colOff>
      <xdr:row>76</xdr:row>
      <xdr:rowOff>96293</xdr:rowOff>
    </xdr:to>
    <xdr:sp macro="" textlink="">
      <xdr:nvSpPr>
        <xdr:cNvPr id="427" name="楕円 426"/>
        <xdr:cNvSpPr/>
      </xdr:nvSpPr>
      <xdr:spPr>
        <a:xfrm>
          <a:off x="8699500" y="130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112821</xdr:rowOff>
    </xdr:from>
    <xdr:ext cx="534377" cy="259045"/>
    <xdr:sp macro="" textlink="">
      <xdr:nvSpPr>
        <xdr:cNvPr id="428" name="テキスト ボックス 427"/>
        <xdr:cNvSpPr txBox="1"/>
      </xdr:nvSpPr>
      <xdr:spPr>
        <a:xfrm>
          <a:off x="8483111" y="128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57719</xdr:rowOff>
    </xdr:from>
    <xdr:to>
      <xdr:col>41</xdr:col>
      <xdr:colOff>101600</xdr:colOff>
      <xdr:row>76</xdr:row>
      <xdr:rowOff>159319</xdr:rowOff>
    </xdr:to>
    <xdr:sp macro="" textlink="">
      <xdr:nvSpPr>
        <xdr:cNvPr id="429" name="楕円 428"/>
        <xdr:cNvSpPr/>
      </xdr:nvSpPr>
      <xdr:spPr>
        <a:xfrm>
          <a:off x="7810500" y="130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4396</xdr:rowOff>
    </xdr:from>
    <xdr:ext cx="534377" cy="259045"/>
    <xdr:sp macro="" textlink="">
      <xdr:nvSpPr>
        <xdr:cNvPr id="430" name="テキスト ボックス 429"/>
        <xdr:cNvSpPr txBox="1"/>
      </xdr:nvSpPr>
      <xdr:spPr>
        <a:xfrm>
          <a:off x="759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37260</xdr:rowOff>
    </xdr:from>
    <xdr:to>
      <xdr:col>36</xdr:col>
      <xdr:colOff>165100</xdr:colOff>
      <xdr:row>76</xdr:row>
      <xdr:rowOff>138860</xdr:rowOff>
    </xdr:to>
    <xdr:sp macro="" textlink="">
      <xdr:nvSpPr>
        <xdr:cNvPr id="431" name="楕円 430"/>
        <xdr:cNvSpPr/>
      </xdr:nvSpPr>
      <xdr:spPr>
        <a:xfrm>
          <a:off x="6921500" y="13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155386</xdr:rowOff>
    </xdr:from>
    <xdr:ext cx="534377" cy="259045"/>
    <xdr:sp macro="" textlink="">
      <xdr:nvSpPr>
        <xdr:cNvPr id="432" name="テキスト ボックス 431"/>
        <xdr:cNvSpPr txBox="1"/>
      </xdr:nvSpPr>
      <xdr:spPr>
        <a:xfrm>
          <a:off x="6705111" y="128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161204</xdr:rowOff>
    </xdr:from>
    <xdr:to>
      <xdr:col>55</xdr:col>
      <xdr:colOff>0</xdr:colOff>
      <xdr:row>96</xdr:row>
      <xdr:rowOff>152730</xdr:rowOff>
    </xdr:to>
    <xdr:cxnSp macro="">
      <xdr:nvCxnSpPr>
        <xdr:cNvPr id="464" name="直線コネクタ 463"/>
        <xdr:cNvCxnSpPr/>
      </xdr:nvCxnSpPr>
      <xdr:spPr>
        <a:xfrm flipV="1">
          <a:off x="9639300" y="16448954"/>
          <a:ext cx="8382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152730</xdr:rowOff>
    </xdr:from>
    <xdr:to>
      <xdr:col>50</xdr:col>
      <xdr:colOff>114300</xdr:colOff>
      <xdr:row>97</xdr:row>
      <xdr:rowOff>44357</xdr:rowOff>
    </xdr:to>
    <xdr:cxnSp macro="">
      <xdr:nvCxnSpPr>
        <xdr:cNvPr id="467" name="直線コネクタ 466"/>
        <xdr:cNvCxnSpPr/>
      </xdr:nvCxnSpPr>
      <xdr:spPr>
        <a:xfrm flipV="1">
          <a:off x="8750300" y="16611930"/>
          <a:ext cx="889000"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44357</xdr:rowOff>
    </xdr:from>
    <xdr:to>
      <xdr:col>45</xdr:col>
      <xdr:colOff>177800</xdr:colOff>
      <xdr:row>97</xdr:row>
      <xdr:rowOff>65225</xdr:rowOff>
    </xdr:to>
    <xdr:cxnSp macro="">
      <xdr:nvCxnSpPr>
        <xdr:cNvPr id="470" name="直線コネクタ 469"/>
        <xdr:cNvCxnSpPr/>
      </xdr:nvCxnSpPr>
      <xdr:spPr>
        <a:xfrm flipV="1">
          <a:off x="7861300" y="1667500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15881</xdr:rowOff>
    </xdr:from>
    <xdr:to>
      <xdr:col>41</xdr:col>
      <xdr:colOff>50800</xdr:colOff>
      <xdr:row>97</xdr:row>
      <xdr:rowOff>65225</xdr:rowOff>
    </xdr:to>
    <xdr:cxnSp macro="">
      <xdr:nvCxnSpPr>
        <xdr:cNvPr id="473" name="直線コネクタ 472"/>
        <xdr:cNvCxnSpPr/>
      </xdr:nvCxnSpPr>
      <xdr:spPr>
        <a:xfrm>
          <a:off x="6972300" y="16646531"/>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110404</xdr:rowOff>
    </xdr:from>
    <xdr:to>
      <xdr:col>55</xdr:col>
      <xdr:colOff>50800</xdr:colOff>
      <xdr:row>96</xdr:row>
      <xdr:rowOff>40554</xdr:rowOff>
    </xdr:to>
    <xdr:sp macro="" textlink="">
      <xdr:nvSpPr>
        <xdr:cNvPr id="483" name="楕円 482"/>
        <xdr:cNvSpPr/>
      </xdr:nvSpPr>
      <xdr:spPr>
        <a:xfrm>
          <a:off x="10426700" y="163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88831</xdr:rowOff>
    </xdr:from>
    <xdr:ext cx="534377" cy="259045"/>
    <xdr:sp macro="" textlink="">
      <xdr:nvSpPr>
        <xdr:cNvPr id="484" name="土木費該当値テキスト"/>
        <xdr:cNvSpPr txBox="1"/>
      </xdr:nvSpPr>
      <xdr:spPr>
        <a:xfrm>
          <a:off x="10528300" y="163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101930</xdr:rowOff>
    </xdr:from>
    <xdr:to>
      <xdr:col>50</xdr:col>
      <xdr:colOff>165100</xdr:colOff>
      <xdr:row>97</xdr:row>
      <xdr:rowOff>32080</xdr:rowOff>
    </xdr:to>
    <xdr:sp macro="" textlink="">
      <xdr:nvSpPr>
        <xdr:cNvPr id="485" name="楕円 484"/>
        <xdr:cNvSpPr/>
      </xdr:nvSpPr>
      <xdr:spPr>
        <a:xfrm>
          <a:off x="9588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23207</xdr:rowOff>
    </xdr:from>
    <xdr:ext cx="534377" cy="259045"/>
    <xdr:sp macro="" textlink="">
      <xdr:nvSpPr>
        <xdr:cNvPr id="486" name="テキスト ボックス 485"/>
        <xdr:cNvSpPr txBox="1"/>
      </xdr:nvSpPr>
      <xdr:spPr>
        <a:xfrm>
          <a:off x="9372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165007</xdr:rowOff>
    </xdr:from>
    <xdr:to>
      <xdr:col>46</xdr:col>
      <xdr:colOff>38100</xdr:colOff>
      <xdr:row>97</xdr:row>
      <xdr:rowOff>95157</xdr:rowOff>
    </xdr:to>
    <xdr:sp macro="" textlink="">
      <xdr:nvSpPr>
        <xdr:cNvPr id="487" name="楕円 486"/>
        <xdr:cNvSpPr/>
      </xdr:nvSpPr>
      <xdr:spPr>
        <a:xfrm>
          <a:off x="8699500" y="166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86284</xdr:rowOff>
    </xdr:from>
    <xdr:ext cx="534377" cy="259045"/>
    <xdr:sp macro="" textlink="">
      <xdr:nvSpPr>
        <xdr:cNvPr id="488" name="テキスト ボックス 487"/>
        <xdr:cNvSpPr txBox="1"/>
      </xdr:nvSpPr>
      <xdr:spPr>
        <a:xfrm>
          <a:off x="8483111" y="167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14425</xdr:rowOff>
    </xdr:from>
    <xdr:to>
      <xdr:col>41</xdr:col>
      <xdr:colOff>101600</xdr:colOff>
      <xdr:row>97</xdr:row>
      <xdr:rowOff>116025</xdr:rowOff>
    </xdr:to>
    <xdr:sp macro="" textlink="">
      <xdr:nvSpPr>
        <xdr:cNvPr id="489" name="楕円 488"/>
        <xdr:cNvSpPr/>
      </xdr:nvSpPr>
      <xdr:spPr>
        <a:xfrm>
          <a:off x="7810500" y="166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107152</xdr:rowOff>
    </xdr:from>
    <xdr:ext cx="534377" cy="259045"/>
    <xdr:sp macro="" textlink="">
      <xdr:nvSpPr>
        <xdr:cNvPr id="490" name="テキスト ボックス 489"/>
        <xdr:cNvSpPr txBox="1"/>
      </xdr:nvSpPr>
      <xdr:spPr>
        <a:xfrm>
          <a:off x="7594111" y="167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136531</xdr:rowOff>
    </xdr:from>
    <xdr:to>
      <xdr:col>36</xdr:col>
      <xdr:colOff>165100</xdr:colOff>
      <xdr:row>97</xdr:row>
      <xdr:rowOff>66681</xdr:rowOff>
    </xdr:to>
    <xdr:sp macro="" textlink="">
      <xdr:nvSpPr>
        <xdr:cNvPr id="491" name="楕円 490"/>
        <xdr:cNvSpPr/>
      </xdr:nvSpPr>
      <xdr:spPr>
        <a:xfrm>
          <a:off x="6921500" y="165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57808</xdr:rowOff>
    </xdr:from>
    <xdr:ext cx="534377" cy="259045"/>
    <xdr:sp macro="" textlink="">
      <xdr:nvSpPr>
        <xdr:cNvPr id="492" name="テキスト ボックス 491"/>
        <xdr:cNvSpPr txBox="1"/>
      </xdr:nvSpPr>
      <xdr:spPr>
        <a:xfrm>
          <a:off x="6705111" y="166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89637</xdr:rowOff>
    </xdr:from>
    <xdr:to>
      <xdr:col>85</xdr:col>
      <xdr:colOff>127000</xdr:colOff>
      <xdr:row>35</xdr:row>
      <xdr:rowOff>98963</xdr:rowOff>
    </xdr:to>
    <xdr:cxnSp macro="">
      <xdr:nvCxnSpPr>
        <xdr:cNvPr id="520" name="直線コネクタ 519"/>
        <xdr:cNvCxnSpPr/>
      </xdr:nvCxnSpPr>
      <xdr:spPr>
        <a:xfrm>
          <a:off x="15481300" y="609038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89637</xdr:rowOff>
    </xdr:from>
    <xdr:to>
      <xdr:col>81</xdr:col>
      <xdr:colOff>50800</xdr:colOff>
      <xdr:row>35</xdr:row>
      <xdr:rowOff>102393</xdr:rowOff>
    </xdr:to>
    <xdr:cxnSp macro="">
      <xdr:nvCxnSpPr>
        <xdr:cNvPr id="523" name="直線コネクタ 522"/>
        <xdr:cNvCxnSpPr/>
      </xdr:nvCxnSpPr>
      <xdr:spPr>
        <a:xfrm flipV="1">
          <a:off x="14592300" y="609038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102393</xdr:rowOff>
    </xdr:from>
    <xdr:to>
      <xdr:col>76</xdr:col>
      <xdr:colOff>114300</xdr:colOff>
      <xdr:row>35</xdr:row>
      <xdr:rowOff>166081</xdr:rowOff>
    </xdr:to>
    <xdr:cxnSp macro="">
      <xdr:nvCxnSpPr>
        <xdr:cNvPr id="526" name="直線コネクタ 525"/>
        <xdr:cNvCxnSpPr/>
      </xdr:nvCxnSpPr>
      <xdr:spPr>
        <a:xfrm flipV="1">
          <a:off x="13703300" y="6103143"/>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166081</xdr:rowOff>
    </xdr:from>
    <xdr:to>
      <xdr:col>71</xdr:col>
      <xdr:colOff>177800</xdr:colOff>
      <xdr:row>36</xdr:row>
      <xdr:rowOff>66411</xdr:rowOff>
    </xdr:to>
    <xdr:cxnSp macro="">
      <xdr:nvCxnSpPr>
        <xdr:cNvPr id="529" name="直線コネクタ 528"/>
        <xdr:cNvCxnSpPr/>
      </xdr:nvCxnSpPr>
      <xdr:spPr>
        <a:xfrm flipV="1">
          <a:off x="12814300" y="616683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48163</xdr:rowOff>
    </xdr:from>
    <xdr:to>
      <xdr:col>85</xdr:col>
      <xdr:colOff>177800</xdr:colOff>
      <xdr:row>35</xdr:row>
      <xdr:rowOff>149763</xdr:rowOff>
    </xdr:to>
    <xdr:sp macro="" textlink="">
      <xdr:nvSpPr>
        <xdr:cNvPr id="539" name="楕円 538"/>
        <xdr:cNvSpPr/>
      </xdr:nvSpPr>
      <xdr:spPr>
        <a:xfrm>
          <a:off x="16268700" y="60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71040</xdr:rowOff>
    </xdr:from>
    <xdr:ext cx="534377" cy="259045"/>
    <xdr:sp macro="" textlink="">
      <xdr:nvSpPr>
        <xdr:cNvPr id="540" name="消防費該当値テキスト"/>
        <xdr:cNvSpPr txBox="1"/>
      </xdr:nvSpPr>
      <xdr:spPr>
        <a:xfrm>
          <a:off x="16370300" y="59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38837</xdr:rowOff>
    </xdr:from>
    <xdr:to>
      <xdr:col>81</xdr:col>
      <xdr:colOff>101600</xdr:colOff>
      <xdr:row>35</xdr:row>
      <xdr:rowOff>140437</xdr:rowOff>
    </xdr:to>
    <xdr:sp macro="" textlink="">
      <xdr:nvSpPr>
        <xdr:cNvPr id="541" name="楕円 540"/>
        <xdr:cNvSpPr/>
      </xdr:nvSpPr>
      <xdr:spPr>
        <a:xfrm>
          <a:off x="15430500" y="60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156964</xdr:rowOff>
    </xdr:from>
    <xdr:ext cx="534377" cy="259045"/>
    <xdr:sp macro="" textlink="">
      <xdr:nvSpPr>
        <xdr:cNvPr id="542" name="テキスト ボックス 541"/>
        <xdr:cNvSpPr txBox="1"/>
      </xdr:nvSpPr>
      <xdr:spPr>
        <a:xfrm>
          <a:off x="15214111" y="581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51593</xdr:rowOff>
    </xdr:from>
    <xdr:to>
      <xdr:col>76</xdr:col>
      <xdr:colOff>165100</xdr:colOff>
      <xdr:row>35</xdr:row>
      <xdr:rowOff>153193</xdr:rowOff>
    </xdr:to>
    <xdr:sp macro="" textlink="">
      <xdr:nvSpPr>
        <xdr:cNvPr id="543" name="楕円 542"/>
        <xdr:cNvSpPr/>
      </xdr:nvSpPr>
      <xdr:spPr>
        <a:xfrm>
          <a:off x="14541500" y="60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169720</xdr:rowOff>
    </xdr:from>
    <xdr:ext cx="534377" cy="259045"/>
    <xdr:sp macro="" textlink="">
      <xdr:nvSpPr>
        <xdr:cNvPr id="544" name="テキスト ボックス 543"/>
        <xdr:cNvSpPr txBox="1"/>
      </xdr:nvSpPr>
      <xdr:spPr>
        <a:xfrm>
          <a:off x="14325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115281</xdr:rowOff>
    </xdr:from>
    <xdr:to>
      <xdr:col>72</xdr:col>
      <xdr:colOff>38100</xdr:colOff>
      <xdr:row>36</xdr:row>
      <xdr:rowOff>45431</xdr:rowOff>
    </xdr:to>
    <xdr:sp macro="" textlink="">
      <xdr:nvSpPr>
        <xdr:cNvPr id="545" name="楕円 544"/>
        <xdr:cNvSpPr/>
      </xdr:nvSpPr>
      <xdr:spPr>
        <a:xfrm>
          <a:off x="13652500" y="61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61958</xdr:rowOff>
    </xdr:from>
    <xdr:ext cx="534377" cy="259045"/>
    <xdr:sp macro="" textlink="">
      <xdr:nvSpPr>
        <xdr:cNvPr id="546" name="テキスト ボックス 545"/>
        <xdr:cNvSpPr txBox="1"/>
      </xdr:nvSpPr>
      <xdr:spPr>
        <a:xfrm>
          <a:off x="13436111" y="5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15611</xdr:rowOff>
    </xdr:from>
    <xdr:to>
      <xdr:col>67</xdr:col>
      <xdr:colOff>101600</xdr:colOff>
      <xdr:row>36</xdr:row>
      <xdr:rowOff>117211</xdr:rowOff>
    </xdr:to>
    <xdr:sp macro="" textlink="">
      <xdr:nvSpPr>
        <xdr:cNvPr id="547" name="楕円 546"/>
        <xdr:cNvSpPr/>
      </xdr:nvSpPr>
      <xdr:spPr>
        <a:xfrm>
          <a:off x="12763500" y="6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108338</xdr:rowOff>
    </xdr:from>
    <xdr:ext cx="534377" cy="259045"/>
    <xdr:sp macro="" textlink="">
      <xdr:nvSpPr>
        <xdr:cNvPr id="548" name="テキスト ボックス 547"/>
        <xdr:cNvSpPr txBox="1"/>
      </xdr:nvSpPr>
      <xdr:spPr>
        <a:xfrm>
          <a:off x="12547111" y="62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167524</xdr:rowOff>
    </xdr:from>
    <xdr:to>
      <xdr:col>85</xdr:col>
      <xdr:colOff>127000</xdr:colOff>
      <xdr:row>59</xdr:row>
      <xdr:rowOff>113585</xdr:rowOff>
    </xdr:to>
    <xdr:cxnSp macro="">
      <xdr:nvCxnSpPr>
        <xdr:cNvPr id="580" name="直線コネクタ 579"/>
        <xdr:cNvCxnSpPr/>
      </xdr:nvCxnSpPr>
      <xdr:spPr>
        <a:xfrm>
          <a:off x="15481300" y="10111624"/>
          <a:ext cx="838200" cy="1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7330</xdr:rowOff>
    </xdr:from>
    <xdr:to>
      <xdr:col>81</xdr:col>
      <xdr:colOff>50800</xdr:colOff>
      <xdr:row>58</xdr:row>
      <xdr:rowOff>167524</xdr:rowOff>
    </xdr:to>
    <xdr:cxnSp macro="">
      <xdr:nvCxnSpPr>
        <xdr:cNvPr id="583" name="直線コネクタ 582"/>
        <xdr:cNvCxnSpPr/>
      </xdr:nvCxnSpPr>
      <xdr:spPr>
        <a:xfrm>
          <a:off x="14592300" y="9951430"/>
          <a:ext cx="889000" cy="1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7330</xdr:rowOff>
    </xdr:from>
    <xdr:to>
      <xdr:col>76</xdr:col>
      <xdr:colOff>114300</xdr:colOff>
      <xdr:row>59</xdr:row>
      <xdr:rowOff>69487</xdr:rowOff>
    </xdr:to>
    <xdr:cxnSp macro="">
      <xdr:nvCxnSpPr>
        <xdr:cNvPr id="586" name="直線コネクタ 585"/>
        <xdr:cNvCxnSpPr/>
      </xdr:nvCxnSpPr>
      <xdr:spPr>
        <a:xfrm flipV="1">
          <a:off x="13703300" y="9951430"/>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58700</xdr:rowOff>
    </xdr:from>
    <xdr:to>
      <xdr:col>71</xdr:col>
      <xdr:colOff>177800</xdr:colOff>
      <xdr:row>59</xdr:row>
      <xdr:rowOff>69487</xdr:rowOff>
    </xdr:to>
    <xdr:cxnSp macro="">
      <xdr:nvCxnSpPr>
        <xdr:cNvPr id="589" name="直線コネクタ 588"/>
        <xdr:cNvCxnSpPr/>
      </xdr:nvCxnSpPr>
      <xdr:spPr>
        <a:xfrm>
          <a:off x="12814300" y="10002800"/>
          <a:ext cx="889000" cy="1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62785</xdr:rowOff>
    </xdr:from>
    <xdr:to>
      <xdr:col>85</xdr:col>
      <xdr:colOff>177800</xdr:colOff>
      <xdr:row>59</xdr:row>
      <xdr:rowOff>164385</xdr:rowOff>
    </xdr:to>
    <xdr:sp macro="" textlink="">
      <xdr:nvSpPr>
        <xdr:cNvPr id="599" name="楕円 598"/>
        <xdr:cNvSpPr/>
      </xdr:nvSpPr>
      <xdr:spPr>
        <a:xfrm>
          <a:off x="16268700" y="101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149162</xdr:rowOff>
    </xdr:from>
    <xdr:ext cx="534377" cy="259045"/>
    <xdr:sp macro="" textlink="">
      <xdr:nvSpPr>
        <xdr:cNvPr id="600" name="教育費該当値テキスト"/>
        <xdr:cNvSpPr txBox="1"/>
      </xdr:nvSpPr>
      <xdr:spPr>
        <a:xfrm>
          <a:off x="16370300" y="100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116724</xdr:rowOff>
    </xdr:from>
    <xdr:to>
      <xdr:col>81</xdr:col>
      <xdr:colOff>101600</xdr:colOff>
      <xdr:row>59</xdr:row>
      <xdr:rowOff>46874</xdr:rowOff>
    </xdr:to>
    <xdr:sp macro="" textlink="">
      <xdr:nvSpPr>
        <xdr:cNvPr id="601" name="楕円 600"/>
        <xdr:cNvSpPr/>
      </xdr:nvSpPr>
      <xdr:spPr>
        <a:xfrm>
          <a:off x="15430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38001</xdr:rowOff>
    </xdr:from>
    <xdr:ext cx="534377" cy="259045"/>
    <xdr:sp macro="" textlink="">
      <xdr:nvSpPr>
        <xdr:cNvPr id="602" name="テキスト ボックス 601"/>
        <xdr:cNvSpPr txBox="1"/>
      </xdr:nvSpPr>
      <xdr:spPr>
        <a:xfrm>
          <a:off x="15214111" y="101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127980</xdr:rowOff>
    </xdr:from>
    <xdr:to>
      <xdr:col>76</xdr:col>
      <xdr:colOff>165100</xdr:colOff>
      <xdr:row>58</xdr:row>
      <xdr:rowOff>58130</xdr:rowOff>
    </xdr:to>
    <xdr:sp macro="" textlink="">
      <xdr:nvSpPr>
        <xdr:cNvPr id="603" name="楕円 602"/>
        <xdr:cNvSpPr/>
      </xdr:nvSpPr>
      <xdr:spPr>
        <a:xfrm>
          <a:off x="14541500" y="99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49257</xdr:rowOff>
    </xdr:from>
    <xdr:ext cx="534377" cy="259045"/>
    <xdr:sp macro="" textlink="">
      <xdr:nvSpPr>
        <xdr:cNvPr id="604" name="テキスト ボックス 603"/>
        <xdr:cNvSpPr txBox="1"/>
      </xdr:nvSpPr>
      <xdr:spPr>
        <a:xfrm>
          <a:off x="14325111" y="99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18687</xdr:rowOff>
    </xdr:from>
    <xdr:to>
      <xdr:col>72</xdr:col>
      <xdr:colOff>38100</xdr:colOff>
      <xdr:row>59</xdr:row>
      <xdr:rowOff>120287</xdr:rowOff>
    </xdr:to>
    <xdr:sp macro="" textlink="">
      <xdr:nvSpPr>
        <xdr:cNvPr id="605" name="楕円 604"/>
        <xdr:cNvSpPr/>
      </xdr:nvSpPr>
      <xdr:spPr>
        <a:xfrm>
          <a:off x="13652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111414</xdr:rowOff>
    </xdr:from>
    <xdr:ext cx="534377" cy="259045"/>
    <xdr:sp macro="" textlink="">
      <xdr:nvSpPr>
        <xdr:cNvPr id="606" name="テキスト ボックス 605"/>
        <xdr:cNvSpPr txBox="1"/>
      </xdr:nvSpPr>
      <xdr:spPr>
        <a:xfrm>
          <a:off x="13436111" y="10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7900</xdr:rowOff>
    </xdr:from>
    <xdr:to>
      <xdr:col>67</xdr:col>
      <xdr:colOff>101600</xdr:colOff>
      <xdr:row>58</xdr:row>
      <xdr:rowOff>109500</xdr:rowOff>
    </xdr:to>
    <xdr:sp macro="" textlink="">
      <xdr:nvSpPr>
        <xdr:cNvPr id="607" name="楕円 606"/>
        <xdr:cNvSpPr/>
      </xdr:nvSpPr>
      <xdr:spPr>
        <a:xfrm>
          <a:off x="12763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100627</xdr:rowOff>
    </xdr:from>
    <xdr:ext cx="534377" cy="259045"/>
    <xdr:sp macro="" textlink="">
      <xdr:nvSpPr>
        <xdr:cNvPr id="608" name="テキスト ボックス 607"/>
        <xdr:cNvSpPr txBox="1"/>
      </xdr:nvSpPr>
      <xdr:spPr>
        <a:xfrm>
          <a:off x="12547111" y="100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48900</xdr:rowOff>
    </xdr:from>
    <xdr:to>
      <xdr:col>85</xdr:col>
      <xdr:colOff>126364</xdr:colOff>
      <xdr:row>78</xdr:row>
      <xdr:rowOff>139700</xdr:rowOff>
    </xdr:to>
    <xdr:cxnSp macro="">
      <xdr:nvCxnSpPr>
        <xdr:cNvPr id="630" name="直線コネクタ 629"/>
        <xdr:cNvCxnSpPr/>
      </xdr:nvCxnSpPr>
      <xdr:spPr>
        <a:xfrm flipV="1">
          <a:off x="16317595" y="12393300"/>
          <a:ext cx="1269" cy="111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167027</xdr:rowOff>
    </xdr:from>
    <xdr:ext cx="534377" cy="259045"/>
    <xdr:sp macro="" textlink="">
      <xdr:nvSpPr>
        <xdr:cNvPr id="633" name="災害復旧費最大値テキスト"/>
        <xdr:cNvSpPr txBox="1"/>
      </xdr:nvSpPr>
      <xdr:spPr>
        <a:xfrm>
          <a:off x="16370300" y="121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48900</xdr:rowOff>
    </xdr:from>
    <xdr:to>
      <xdr:col>86</xdr:col>
      <xdr:colOff>25400</xdr:colOff>
      <xdr:row>72</xdr:row>
      <xdr:rowOff>48900</xdr:rowOff>
    </xdr:to>
    <xdr:cxnSp macro="">
      <xdr:nvCxnSpPr>
        <xdr:cNvPr id="634" name="直線コネクタ 633"/>
        <xdr:cNvCxnSpPr/>
      </xdr:nvCxnSpPr>
      <xdr:spPr>
        <a:xfrm>
          <a:off x="16230600" y="1239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161440</xdr:rowOff>
    </xdr:from>
    <xdr:to>
      <xdr:col>85</xdr:col>
      <xdr:colOff>127000</xdr:colOff>
      <xdr:row>72</xdr:row>
      <xdr:rowOff>48900</xdr:rowOff>
    </xdr:to>
    <xdr:cxnSp macro="">
      <xdr:nvCxnSpPr>
        <xdr:cNvPr id="635" name="直線コネクタ 634"/>
        <xdr:cNvCxnSpPr/>
      </xdr:nvCxnSpPr>
      <xdr:spPr>
        <a:xfrm>
          <a:off x="15481300" y="12334390"/>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145645</xdr:rowOff>
    </xdr:from>
    <xdr:ext cx="469744" cy="259045"/>
    <xdr:sp macro="" textlink="">
      <xdr:nvSpPr>
        <xdr:cNvPr id="636" name="災害復旧費平均値テキスト"/>
        <xdr:cNvSpPr txBox="1"/>
      </xdr:nvSpPr>
      <xdr:spPr>
        <a:xfrm>
          <a:off x="16370300" y="1334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167218</xdr:rowOff>
    </xdr:from>
    <xdr:to>
      <xdr:col>85</xdr:col>
      <xdr:colOff>177800</xdr:colOff>
      <xdr:row>78</xdr:row>
      <xdr:rowOff>97368</xdr:rowOff>
    </xdr:to>
    <xdr:sp macro="" textlink="">
      <xdr:nvSpPr>
        <xdr:cNvPr id="637" name="フローチャート: 判断 636"/>
        <xdr:cNvSpPr/>
      </xdr:nvSpPr>
      <xdr:spPr>
        <a:xfrm>
          <a:off x="16268700" y="133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78801</xdr:rowOff>
    </xdr:from>
    <xdr:to>
      <xdr:col>81</xdr:col>
      <xdr:colOff>50800</xdr:colOff>
      <xdr:row>71</xdr:row>
      <xdr:rowOff>161440</xdr:rowOff>
    </xdr:to>
    <xdr:cxnSp macro="">
      <xdr:nvCxnSpPr>
        <xdr:cNvPr id="638" name="直線コネクタ 637"/>
        <xdr:cNvCxnSpPr/>
      </xdr:nvCxnSpPr>
      <xdr:spPr>
        <a:xfrm>
          <a:off x="14592300" y="1225175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112880</xdr:rowOff>
    </xdr:from>
    <xdr:to>
      <xdr:col>81</xdr:col>
      <xdr:colOff>101600</xdr:colOff>
      <xdr:row>78</xdr:row>
      <xdr:rowOff>43030</xdr:rowOff>
    </xdr:to>
    <xdr:sp macro="" textlink="">
      <xdr:nvSpPr>
        <xdr:cNvPr id="639" name="フローチャート: 判断 638"/>
        <xdr:cNvSpPr/>
      </xdr:nvSpPr>
      <xdr:spPr>
        <a:xfrm>
          <a:off x="15430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34157</xdr:rowOff>
    </xdr:from>
    <xdr:ext cx="469744" cy="259045"/>
    <xdr:sp macro="" textlink="">
      <xdr:nvSpPr>
        <xdr:cNvPr id="640" name="テキスト ボックス 639"/>
        <xdr:cNvSpPr txBox="1"/>
      </xdr:nvSpPr>
      <xdr:spPr>
        <a:xfrm>
          <a:off x="15246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11592</xdr:rowOff>
    </xdr:from>
    <xdr:to>
      <xdr:col>76</xdr:col>
      <xdr:colOff>114300</xdr:colOff>
      <xdr:row>71</xdr:row>
      <xdr:rowOff>78801</xdr:rowOff>
    </xdr:to>
    <xdr:cxnSp macro="">
      <xdr:nvCxnSpPr>
        <xdr:cNvPr id="641" name="直線コネクタ 640"/>
        <xdr:cNvCxnSpPr/>
      </xdr:nvCxnSpPr>
      <xdr:spPr>
        <a:xfrm>
          <a:off x="13703300" y="1218454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113612</xdr:rowOff>
    </xdr:from>
    <xdr:to>
      <xdr:col>76</xdr:col>
      <xdr:colOff>165100</xdr:colOff>
      <xdr:row>78</xdr:row>
      <xdr:rowOff>43762</xdr:rowOff>
    </xdr:to>
    <xdr:sp macro="" textlink="">
      <xdr:nvSpPr>
        <xdr:cNvPr id="642" name="フローチャート: 判断 641"/>
        <xdr:cNvSpPr/>
      </xdr:nvSpPr>
      <xdr:spPr>
        <a:xfrm>
          <a:off x="14541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34889</xdr:rowOff>
    </xdr:from>
    <xdr:ext cx="469744" cy="259045"/>
    <xdr:sp macro="" textlink="">
      <xdr:nvSpPr>
        <xdr:cNvPr id="643" name="テキスト ボックス 642"/>
        <xdr:cNvSpPr txBox="1"/>
      </xdr:nvSpPr>
      <xdr:spPr>
        <a:xfrm>
          <a:off x="14357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11592</xdr:rowOff>
    </xdr:from>
    <xdr:to>
      <xdr:col>71</xdr:col>
      <xdr:colOff>177800</xdr:colOff>
      <xdr:row>78</xdr:row>
      <xdr:rowOff>108451</xdr:rowOff>
    </xdr:to>
    <xdr:cxnSp macro="">
      <xdr:nvCxnSpPr>
        <xdr:cNvPr id="644" name="直線コネクタ 643"/>
        <xdr:cNvCxnSpPr/>
      </xdr:nvCxnSpPr>
      <xdr:spPr>
        <a:xfrm flipV="1">
          <a:off x="12814300" y="12184542"/>
          <a:ext cx="889000" cy="12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130733</xdr:rowOff>
    </xdr:from>
    <xdr:to>
      <xdr:col>72</xdr:col>
      <xdr:colOff>38100</xdr:colOff>
      <xdr:row>78</xdr:row>
      <xdr:rowOff>60883</xdr:rowOff>
    </xdr:to>
    <xdr:sp macro="" textlink="">
      <xdr:nvSpPr>
        <xdr:cNvPr id="645" name="フローチャート: 判断 644"/>
        <xdr:cNvSpPr/>
      </xdr:nvSpPr>
      <xdr:spPr>
        <a:xfrm>
          <a:off x="13652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52010</xdr:rowOff>
    </xdr:from>
    <xdr:ext cx="469744" cy="259045"/>
    <xdr:sp macro="" textlink="">
      <xdr:nvSpPr>
        <xdr:cNvPr id="646" name="テキスト ボックス 645"/>
        <xdr:cNvSpPr txBox="1"/>
      </xdr:nvSpPr>
      <xdr:spPr>
        <a:xfrm>
          <a:off x="13468428"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156155</xdr:rowOff>
    </xdr:from>
    <xdr:to>
      <xdr:col>67</xdr:col>
      <xdr:colOff>101600</xdr:colOff>
      <xdr:row>78</xdr:row>
      <xdr:rowOff>86305</xdr:rowOff>
    </xdr:to>
    <xdr:sp macro="" textlink="">
      <xdr:nvSpPr>
        <xdr:cNvPr id="647" name="フローチャート: 判断 646"/>
        <xdr:cNvSpPr/>
      </xdr:nvSpPr>
      <xdr:spPr>
        <a:xfrm>
          <a:off x="12763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102832</xdr:rowOff>
    </xdr:from>
    <xdr:ext cx="469744" cy="259045"/>
    <xdr:sp macro="" textlink="">
      <xdr:nvSpPr>
        <xdr:cNvPr id="648" name="テキスト ボックス 647"/>
        <xdr:cNvSpPr txBox="1"/>
      </xdr:nvSpPr>
      <xdr:spPr>
        <a:xfrm>
          <a:off x="12579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169550</xdr:rowOff>
    </xdr:from>
    <xdr:to>
      <xdr:col>85</xdr:col>
      <xdr:colOff>177800</xdr:colOff>
      <xdr:row>72</xdr:row>
      <xdr:rowOff>99700</xdr:rowOff>
    </xdr:to>
    <xdr:sp macro="" textlink="">
      <xdr:nvSpPr>
        <xdr:cNvPr id="654" name="楕円 653"/>
        <xdr:cNvSpPr/>
      </xdr:nvSpPr>
      <xdr:spPr>
        <a:xfrm>
          <a:off x="16268700" y="123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122577</xdr:rowOff>
    </xdr:from>
    <xdr:ext cx="534377" cy="259045"/>
    <xdr:sp macro="" textlink="">
      <xdr:nvSpPr>
        <xdr:cNvPr id="655" name="災害復旧費該当値テキスト"/>
        <xdr:cNvSpPr txBox="1"/>
      </xdr:nvSpPr>
      <xdr:spPr>
        <a:xfrm>
          <a:off x="16370300" y="122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110640</xdr:rowOff>
    </xdr:from>
    <xdr:to>
      <xdr:col>81</xdr:col>
      <xdr:colOff>101600</xdr:colOff>
      <xdr:row>72</xdr:row>
      <xdr:rowOff>40790</xdr:rowOff>
    </xdr:to>
    <xdr:sp macro="" textlink="">
      <xdr:nvSpPr>
        <xdr:cNvPr id="656" name="楕円 655"/>
        <xdr:cNvSpPr/>
      </xdr:nvSpPr>
      <xdr:spPr>
        <a:xfrm>
          <a:off x="15430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57317</xdr:rowOff>
    </xdr:from>
    <xdr:ext cx="534377" cy="259045"/>
    <xdr:sp macro="" textlink="">
      <xdr:nvSpPr>
        <xdr:cNvPr id="657" name="テキスト ボックス 656"/>
        <xdr:cNvSpPr txBox="1"/>
      </xdr:nvSpPr>
      <xdr:spPr>
        <a:xfrm>
          <a:off x="15214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28001</xdr:rowOff>
    </xdr:from>
    <xdr:to>
      <xdr:col>76</xdr:col>
      <xdr:colOff>165100</xdr:colOff>
      <xdr:row>71</xdr:row>
      <xdr:rowOff>129601</xdr:rowOff>
    </xdr:to>
    <xdr:sp macro="" textlink="">
      <xdr:nvSpPr>
        <xdr:cNvPr id="658" name="楕円 657"/>
        <xdr:cNvSpPr/>
      </xdr:nvSpPr>
      <xdr:spPr>
        <a:xfrm>
          <a:off x="14541500" y="122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146128</xdr:rowOff>
    </xdr:from>
    <xdr:ext cx="534377" cy="259045"/>
    <xdr:sp macro="" textlink="">
      <xdr:nvSpPr>
        <xdr:cNvPr id="659" name="テキスト ボックス 658"/>
        <xdr:cNvSpPr txBox="1"/>
      </xdr:nvSpPr>
      <xdr:spPr>
        <a:xfrm>
          <a:off x="14325111" y="11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132242</xdr:rowOff>
    </xdr:from>
    <xdr:to>
      <xdr:col>72</xdr:col>
      <xdr:colOff>38100</xdr:colOff>
      <xdr:row>71</xdr:row>
      <xdr:rowOff>62392</xdr:rowOff>
    </xdr:to>
    <xdr:sp macro="" textlink="">
      <xdr:nvSpPr>
        <xdr:cNvPr id="660" name="楕円 659"/>
        <xdr:cNvSpPr/>
      </xdr:nvSpPr>
      <xdr:spPr>
        <a:xfrm>
          <a:off x="13652500" y="121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78919</xdr:rowOff>
    </xdr:from>
    <xdr:ext cx="534377" cy="259045"/>
    <xdr:sp macro="" textlink="">
      <xdr:nvSpPr>
        <xdr:cNvPr id="661" name="テキスト ボックス 660"/>
        <xdr:cNvSpPr txBox="1"/>
      </xdr:nvSpPr>
      <xdr:spPr>
        <a:xfrm>
          <a:off x="13436111" y="119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57651</xdr:rowOff>
    </xdr:from>
    <xdr:to>
      <xdr:col>67</xdr:col>
      <xdr:colOff>101600</xdr:colOff>
      <xdr:row>78</xdr:row>
      <xdr:rowOff>159251</xdr:rowOff>
    </xdr:to>
    <xdr:sp macro="" textlink="">
      <xdr:nvSpPr>
        <xdr:cNvPr id="662" name="楕円 661"/>
        <xdr:cNvSpPr/>
      </xdr:nvSpPr>
      <xdr:spPr>
        <a:xfrm>
          <a:off x="12763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150378</xdr:rowOff>
    </xdr:from>
    <xdr:ext cx="469744" cy="259045"/>
    <xdr:sp macro="" textlink="">
      <xdr:nvSpPr>
        <xdr:cNvPr id="663" name="テキスト ボックス 662"/>
        <xdr:cNvSpPr txBox="1"/>
      </xdr:nvSpPr>
      <xdr:spPr>
        <a:xfrm>
          <a:off x="12579428" y="135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7" name="直線コネクタ 686"/>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88"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89" name="直線コネクタ 688"/>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0"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1" name="直線コネクタ 690"/>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141060</xdr:rowOff>
    </xdr:from>
    <xdr:to>
      <xdr:col>85</xdr:col>
      <xdr:colOff>127000</xdr:colOff>
      <xdr:row>95</xdr:row>
      <xdr:rowOff>147676</xdr:rowOff>
    </xdr:to>
    <xdr:cxnSp macro="">
      <xdr:nvCxnSpPr>
        <xdr:cNvPr id="692" name="直線コネクタ 691"/>
        <xdr:cNvCxnSpPr/>
      </xdr:nvCxnSpPr>
      <xdr:spPr>
        <a:xfrm>
          <a:off x="15481300" y="16428810"/>
          <a:ext cx="8382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3"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4" name="フローチャート: 判断 693"/>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141060</xdr:rowOff>
    </xdr:from>
    <xdr:to>
      <xdr:col>81</xdr:col>
      <xdr:colOff>50800</xdr:colOff>
      <xdr:row>96</xdr:row>
      <xdr:rowOff>33516</xdr:rowOff>
    </xdr:to>
    <xdr:cxnSp macro="">
      <xdr:nvCxnSpPr>
        <xdr:cNvPr id="695" name="直線コネクタ 694"/>
        <xdr:cNvCxnSpPr/>
      </xdr:nvCxnSpPr>
      <xdr:spPr>
        <a:xfrm flipV="1">
          <a:off x="14592300" y="16428810"/>
          <a:ext cx="8890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6" name="フローチャート: 判断 695"/>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7" name="テキスト ボックス 696"/>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33516</xdr:rowOff>
    </xdr:from>
    <xdr:to>
      <xdr:col>76</xdr:col>
      <xdr:colOff>114300</xdr:colOff>
      <xdr:row>96</xdr:row>
      <xdr:rowOff>33858</xdr:rowOff>
    </xdr:to>
    <xdr:cxnSp macro="">
      <xdr:nvCxnSpPr>
        <xdr:cNvPr id="698" name="直線コネクタ 697"/>
        <xdr:cNvCxnSpPr/>
      </xdr:nvCxnSpPr>
      <xdr:spPr>
        <a:xfrm flipV="1">
          <a:off x="13703300" y="16492716"/>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699" name="フローチャート: 判断 698"/>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0" name="テキスト ボックス 699"/>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33858</xdr:rowOff>
    </xdr:from>
    <xdr:to>
      <xdr:col>71</xdr:col>
      <xdr:colOff>177800</xdr:colOff>
      <xdr:row>96</xdr:row>
      <xdr:rowOff>34379</xdr:rowOff>
    </xdr:to>
    <xdr:cxnSp macro="">
      <xdr:nvCxnSpPr>
        <xdr:cNvPr id="701" name="直線コネクタ 700"/>
        <xdr:cNvCxnSpPr/>
      </xdr:nvCxnSpPr>
      <xdr:spPr>
        <a:xfrm flipV="1">
          <a:off x="12814300" y="1649305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2" name="フローチャート: 判断 701"/>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3" name="テキスト ボックス 702"/>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4" name="フローチャート: 判断 703"/>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5" name="テキスト ボックス 704"/>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96876</xdr:rowOff>
    </xdr:from>
    <xdr:to>
      <xdr:col>85</xdr:col>
      <xdr:colOff>177800</xdr:colOff>
      <xdr:row>96</xdr:row>
      <xdr:rowOff>27026</xdr:rowOff>
    </xdr:to>
    <xdr:sp macro="" textlink="">
      <xdr:nvSpPr>
        <xdr:cNvPr id="711" name="楕円 710"/>
        <xdr:cNvSpPr/>
      </xdr:nvSpPr>
      <xdr:spPr>
        <a:xfrm>
          <a:off x="16268700" y="16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75303</xdr:rowOff>
    </xdr:from>
    <xdr:ext cx="534377" cy="259045"/>
    <xdr:sp macro="" textlink="">
      <xdr:nvSpPr>
        <xdr:cNvPr id="712" name="公債費該当値テキスト"/>
        <xdr:cNvSpPr txBox="1"/>
      </xdr:nvSpPr>
      <xdr:spPr>
        <a:xfrm>
          <a:off x="16370300" y="163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90260</xdr:rowOff>
    </xdr:from>
    <xdr:to>
      <xdr:col>81</xdr:col>
      <xdr:colOff>101600</xdr:colOff>
      <xdr:row>96</xdr:row>
      <xdr:rowOff>20410</xdr:rowOff>
    </xdr:to>
    <xdr:sp macro="" textlink="">
      <xdr:nvSpPr>
        <xdr:cNvPr id="713" name="楕円 712"/>
        <xdr:cNvSpPr/>
      </xdr:nvSpPr>
      <xdr:spPr>
        <a:xfrm>
          <a:off x="15430500" y="163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11537</xdr:rowOff>
    </xdr:from>
    <xdr:ext cx="534377" cy="259045"/>
    <xdr:sp macro="" textlink="">
      <xdr:nvSpPr>
        <xdr:cNvPr id="714" name="テキスト ボックス 713"/>
        <xdr:cNvSpPr txBox="1"/>
      </xdr:nvSpPr>
      <xdr:spPr>
        <a:xfrm>
          <a:off x="15214111" y="164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154166</xdr:rowOff>
    </xdr:from>
    <xdr:to>
      <xdr:col>76</xdr:col>
      <xdr:colOff>165100</xdr:colOff>
      <xdr:row>96</xdr:row>
      <xdr:rowOff>84316</xdr:rowOff>
    </xdr:to>
    <xdr:sp macro="" textlink="">
      <xdr:nvSpPr>
        <xdr:cNvPr id="715" name="楕円 714"/>
        <xdr:cNvSpPr/>
      </xdr:nvSpPr>
      <xdr:spPr>
        <a:xfrm>
          <a:off x="14541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75443</xdr:rowOff>
    </xdr:from>
    <xdr:ext cx="534377" cy="259045"/>
    <xdr:sp macro="" textlink="">
      <xdr:nvSpPr>
        <xdr:cNvPr id="716" name="テキスト ボックス 715"/>
        <xdr:cNvSpPr txBox="1"/>
      </xdr:nvSpPr>
      <xdr:spPr>
        <a:xfrm>
          <a:off x="14325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154508</xdr:rowOff>
    </xdr:from>
    <xdr:to>
      <xdr:col>72</xdr:col>
      <xdr:colOff>38100</xdr:colOff>
      <xdr:row>96</xdr:row>
      <xdr:rowOff>84658</xdr:rowOff>
    </xdr:to>
    <xdr:sp macro="" textlink="">
      <xdr:nvSpPr>
        <xdr:cNvPr id="717" name="楕円 716"/>
        <xdr:cNvSpPr/>
      </xdr:nvSpPr>
      <xdr:spPr>
        <a:xfrm>
          <a:off x="13652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75785</xdr:rowOff>
    </xdr:from>
    <xdr:ext cx="534377" cy="259045"/>
    <xdr:sp macro="" textlink="">
      <xdr:nvSpPr>
        <xdr:cNvPr id="718" name="テキスト ボックス 717"/>
        <xdr:cNvSpPr txBox="1"/>
      </xdr:nvSpPr>
      <xdr:spPr>
        <a:xfrm>
          <a:off x="13436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155029</xdr:rowOff>
    </xdr:from>
    <xdr:to>
      <xdr:col>67</xdr:col>
      <xdr:colOff>101600</xdr:colOff>
      <xdr:row>96</xdr:row>
      <xdr:rowOff>85179</xdr:rowOff>
    </xdr:to>
    <xdr:sp macro="" textlink="">
      <xdr:nvSpPr>
        <xdr:cNvPr id="719" name="楕円 718"/>
        <xdr:cNvSpPr/>
      </xdr:nvSpPr>
      <xdr:spPr>
        <a:xfrm>
          <a:off x="127635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76306</xdr:rowOff>
    </xdr:from>
    <xdr:ext cx="534377" cy="259045"/>
    <xdr:sp macro="" textlink="">
      <xdr:nvSpPr>
        <xdr:cNvPr id="720" name="テキスト ボックス 719"/>
        <xdr:cNvSpPr txBox="1"/>
      </xdr:nvSpPr>
      <xdr:spPr>
        <a:xfrm>
          <a:off x="12547111" y="165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4" name="直線コネクタ 743"/>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5"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7"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48" name="直線コネクタ 747"/>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0"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1" name="フローチャート: 判断 750"/>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3" name="フローチャート: 判断 752"/>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4" name="テキスト ボックス 753"/>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6" name="フローチャート: 判断 755"/>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7" name="テキスト ボックス 756"/>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59" name="フローチャート: 判断 758"/>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0" name="テキスト ボックス 759"/>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1" name="フローチャート: 判断 760"/>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2" name="テキスト ボックス 761"/>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69"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目的別の住民一人当たりのコストのうち，類似団体平均を上回っているのは議会費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民生費，労働費，消防費，災害復旧費である。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及び令和２年７月・８月大雨災害</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の影響で，災害復旧費等が前年度と同様に高水準で推移している。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15476894</v>
      </c>
      <c r="BO4" s="375"/>
      <c r="BP4" s="375"/>
      <c r="BQ4" s="375"/>
      <c r="BR4" s="375"/>
      <c r="BS4" s="375"/>
      <c r="BT4" s="375"/>
      <c r="BU4" s="376"/>
      <c r="BV4" s="374">
        <v>16272508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10.1</v>
      </c>
      <c r="CU4" s="381"/>
      <c r="CV4" s="381"/>
      <c r="CW4" s="381"/>
      <c r="CX4" s="381"/>
      <c r="CY4" s="381"/>
      <c r="CZ4" s="381"/>
      <c r="DA4" s="382"/>
      <c r="DB4" s="380">
        <v>1.5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14487465</v>
      </c>
      <c r="BO5" s="412"/>
      <c r="BP5" s="412"/>
      <c r="BQ5" s="412"/>
      <c r="BR5" s="412"/>
      <c r="BS5" s="412"/>
      <c r="BT5" s="412"/>
      <c r="BU5" s="413"/>
      <c r="BV5" s="411">
        <v>15550549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85.9</v>
      </c>
      <c r="CU5" s="409"/>
      <c r="CV5" s="409"/>
      <c r="CW5" s="409"/>
      <c r="CX5" s="409"/>
      <c r="CY5" s="409"/>
      <c r="CZ5" s="409"/>
      <c r="DA5" s="410"/>
      <c r="DB5" s="408">
        <v>96</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989429</v>
      </c>
      <c r="BO6" s="412"/>
      <c r="BP6" s="412"/>
      <c r="BQ6" s="412"/>
      <c r="BR6" s="412"/>
      <c r="BS6" s="412"/>
      <c r="BT6" s="412"/>
      <c r="BU6" s="413"/>
      <c r="BV6" s="411">
        <v>721959</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88.3</v>
      </c>
      <c r="CU6" s="449"/>
      <c r="CV6" s="449"/>
      <c r="CW6" s="449"/>
      <c r="CX6" s="449"/>
      <c r="CY6" s="449"/>
      <c r="CZ6" s="449"/>
      <c r="DA6" s="450"/>
      <c r="DB6" s="448">
        <v>102.1</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177172</v>
      </c>
      <c r="BO7" s="412"/>
      <c r="BP7" s="412"/>
      <c r="BQ7" s="412"/>
      <c r="BR7" s="412"/>
      <c r="BS7" s="412"/>
      <c r="BT7" s="412"/>
      <c r="BU7" s="413"/>
      <c r="BV7" s="411">
        <v>614860</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8043032</v>
      </c>
      <c r="CU7" s="412"/>
      <c r="CV7" s="412"/>
      <c r="CW7" s="412"/>
      <c r="CX7" s="412"/>
      <c r="CY7" s="412"/>
      <c r="CZ7" s="412"/>
      <c r="DA7" s="413"/>
      <c r="DB7" s="411">
        <v>7293281</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812257</v>
      </c>
      <c r="BO8" s="412"/>
      <c r="BP8" s="412"/>
      <c r="BQ8" s="412"/>
      <c r="BR8" s="412"/>
      <c r="BS8" s="412"/>
      <c r="BT8" s="412"/>
      <c r="BU8" s="413"/>
      <c r="BV8" s="411">
        <v>107099</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0.64</v>
      </c>
      <c r="CU8" s="452"/>
      <c r="CV8" s="452"/>
      <c r="CW8" s="452"/>
      <c r="CX8" s="452"/>
      <c r="CY8" s="452"/>
      <c r="CZ8" s="452"/>
      <c r="DA8" s="453"/>
      <c r="DB8" s="451">
        <v>0.6</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23993</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705158</v>
      </c>
      <c r="BO9" s="412"/>
      <c r="BP9" s="412"/>
      <c r="BQ9" s="412"/>
      <c r="BR9" s="412"/>
      <c r="BS9" s="412"/>
      <c r="BT9" s="412"/>
      <c r="BU9" s="413"/>
      <c r="BV9" s="411">
        <v>-50923</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11.1</v>
      </c>
      <c r="CU9" s="409"/>
      <c r="CV9" s="409"/>
      <c r="CW9" s="409"/>
      <c r="CX9" s="409"/>
      <c r="CY9" s="409"/>
      <c r="CZ9" s="409"/>
      <c r="DA9" s="410"/>
      <c r="DB9" s="408">
        <v>12.5</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26426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94</v>
      </c>
      <c r="AV10" s="444"/>
      <c r="AW10" s="444"/>
      <c r="AX10" s="444"/>
      <c r="AY10" s="445" t="s">
        <v>120</v>
      </c>
      <c r="AZ10" s="446"/>
      <c r="BA10" s="446"/>
      <c r="BB10" s="446"/>
      <c r="BC10" s="446"/>
      <c r="BD10" s="446"/>
      <c r="BE10" s="446"/>
      <c r="BF10" s="446"/>
      <c r="BG10" s="446"/>
      <c r="BH10" s="446"/>
      <c r="BI10" s="446"/>
      <c r="BJ10" s="446"/>
      <c r="BK10" s="446"/>
      <c r="BL10" s="446"/>
      <c r="BM10" s="447"/>
      <c r="BN10" s="411">
        <v>541633</v>
      </c>
      <c r="BO10" s="412"/>
      <c r="BP10" s="412"/>
      <c r="BQ10" s="412"/>
      <c r="BR10" s="412"/>
      <c r="BS10" s="412"/>
      <c r="BT10" s="412"/>
      <c r="BU10" s="413"/>
      <c r="BV10" s="411">
        <v>172292</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24071</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125</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128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136</v>
      </c>
      <c r="N13" s="503"/>
      <c r="O13" s="503"/>
      <c r="P13" s="503"/>
      <c r="Q13" s="504"/>
      <c r="R13" s="495">
        <v>23819</v>
      </c>
      <c r="S13" s="496"/>
      <c r="T13" s="496"/>
      <c r="U13" s="496"/>
      <c r="V13" s="497"/>
      <c r="W13" s="427" t="s">
        <v>137</v>
      </c>
      <c r="X13" s="428"/>
      <c r="Y13" s="428"/>
      <c r="Z13" s="428"/>
      <c r="AA13" s="428"/>
      <c r="AB13" s="418"/>
      <c r="AC13" s="462">
        <v>522</v>
      </c>
      <c r="AD13" s="463"/>
      <c r="AE13" s="463"/>
      <c r="AF13" s="463"/>
      <c r="AG13" s="505"/>
      <c r="AH13" s="462">
        <v>686</v>
      </c>
      <c r="AI13" s="463"/>
      <c r="AJ13" s="463"/>
      <c r="AK13" s="463"/>
      <c r="AL13" s="464"/>
      <c r="AM13" s="440" t="s">
        <v>138</v>
      </c>
      <c r="AN13" s="441"/>
      <c r="AO13" s="441"/>
      <c r="AP13" s="441"/>
      <c r="AQ13" s="441"/>
      <c r="AR13" s="441"/>
      <c r="AS13" s="441"/>
      <c r="AT13" s="442"/>
      <c r="AU13" s="443" t="s">
        <v>125</v>
      </c>
      <c r="AV13" s="444"/>
      <c r="AW13" s="444"/>
      <c r="AX13" s="444"/>
      <c r="AY13" s="445" t="s">
        <v>139</v>
      </c>
      <c r="AZ13" s="446"/>
      <c r="BA13" s="446"/>
      <c r="BB13" s="446"/>
      <c r="BC13" s="446"/>
      <c r="BD13" s="446"/>
      <c r="BE13" s="446"/>
      <c r="BF13" s="446"/>
      <c r="BG13" s="446"/>
      <c r="BH13" s="446"/>
      <c r="BI13" s="446"/>
      <c r="BJ13" s="446"/>
      <c r="BK13" s="446"/>
      <c r="BL13" s="446"/>
      <c r="BM13" s="447"/>
      <c r="BN13" s="411">
        <v>1246791</v>
      </c>
      <c r="BO13" s="412"/>
      <c r="BP13" s="412"/>
      <c r="BQ13" s="412"/>
      <c r="BR13" s="412"/>
      <c r="BS13" s="412"/>
      <c r="BT13" s="412"/>
      <c r="BU13" s="413"/>
      <c r="BV13" s="411">
        <v>121369</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8.3000000000000007</v>
      </c>
      <c r="CU13" s="409"/>
      <c r="CV13" s="409"/>
      <c r="CW13" s="409"/>
      <c r="CX13" s="409"/>
      <c r="CY13" s="409"/>
      <c r="CZ13" s="409"/>
      <c r="DA13" s="410"/>
      <c r="DB13" s="408">
        <v>8.4</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24543</v>
      </c>
      <c r="S14" s="496"/>
      <c r="T14" s="496"/>
      <c r="U14" s="496"/>
      <c r="V14" s="497"/>
      <c r="W14" s="401"/>
      <c r="X14" s="402"/>
      <c r="Y14" s="402"/>
      <c r="Z14" s="402"/>
      <c r="AA14" s="402"/>
      <c r="AB14" s="391"/>
      <c r="AC14" s="498">
        <v>4.9000000000000004</v>
      </c>
      <c r="AD14" s="499"/>
      <c r="AE14" s="499"/>
      <c r="AF14" s="499"/>
      <c r="AG14" s="500"/>
      <c r="AH14" s="498">
        <v>5.9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64.5</v>
      </c>
      <c r="CU14" s="510"/>
      <c r="CV14" s="510"/>
      <c r="CW14" s="510"/>
      <c r="CX14" s="510"/>
      <c r="CY14" s="510"/>
      <c r="CZ14" s="510"/>
      <c r="DA14" s="511"/>
      <c r="DB14" s="509">
        <v>94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143</v>
      </c>
      <c r="N15" s="503"/>
      <c r="O15" s="503"/>
      <c r="P15" s="503"/>
      <c r="Q15" s="504"/>
      <c r="R15" s="495">
        <v>24272</v>
      </c>
      <c r="S15" s="496"/>
      <c r="T15" s="496"/>
      <c r="U15" s="496"/>
      <c r="V15" s="497"/>
      <c r="W15" s="427" t="s">
        <v>144</v>
      </c>
      <c r="X15" s="428"/>
      <c r="Y15" s="428"/>
      <c r="Z15" s="428"/>
      <c r="AA15" s="428"/>
      <c r="AB15" s="418"/>
      <c r="AC15" s="462">
        <v>3192</v>
      </c>
      <c r="AD15" s="463"/>
      <c r="AE15" s="463"/>
      <c r="AF15" s="463"/>
      <c r="AG15" s="505"/>
      <c r="AH15" s="462">
        <v>3499</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4684428</v>
      </c>
      <c r="BO15" s="375"/>
      <c r="BP15" s="375"/>
      <c r="BQ15" s="375"/>
      <c r="BR15" s="375"/>
      <c r="BS15" s="375"/>
      <c r="BT15" s="375"/>
      <c r="BU15" s="376"/>
      <c r="BV15" s="374">
        <v>3456243</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30</v>
      </c>
      <c r="AD16" s="499"/>
      <c r="AE16" s="499"/>
      <c r="AF16" s="499"/>
      <c r="AG16" s="500"/>
      <c r="AH16" s="498">
        <v>30.1</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6401896</v>
      </c>
      <c r="BO16" s="412"/>
      <c r="BP16" s="412"/>
      <c r="BQ16" s="412"/>
      <c r="BR16" s="412"/>
      <c r="BS16" s="412"/>
      <c r="BT16" s="412"/>
      <c r="BU16" s="413"/>
      <c r="BV16" s="411">
        <v>5962281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148</v>
      </c>
      <c r="S17" s="518"/>
      <c r="T17" s="518"/>
      <c r="U17" s="518"/>
      <c r="V17" s="519"/>
      <c r="W17" s="427" t="s">
        <v>151</v>
      </c>
      <c r="X17" s="428"/>
      <c r="Y17" s="428"/>
      <c r="Z17" s="428"/>
      <c r="AA17" s="428"/>
      <c r="AB17" s="418"/>
      <c r="AC17" s="462">
        <v>6918</v>
      </c>
      <c r="AD17" s="463"/>
      <c r="AE17" s="463"/>
      <c r="AF17" s="463"/>
      <c r="AG17" s="505"/>
      <c r="AH17" s="462">
        <v>7424</v>
      </c>
      <c r="AI17" s="463"/>
      <c r="AJ17" s="463"/>
      <c r="AK17" s="463"/>
      <c r="AL17" s="464"/>
      <c r="AM17" s="440"/>
      <c r="AN17" s="441"/>
      <c r="AO17" s="441"/>
      <c r="AP17" s="441"/>
      <c r="AQ17" s="441"/>
      <c r="AR17" s="441"/>
      <c r="AS17" s="441"/>
      <c r="AT17" s="442"/>
      <c r="AU17" s="443"/>
      <c r="AV17" s="444"/>
      <c r="AW17" s="444"/>
      <c r="AX17" s="444"/>
      <c r="AY17" s="445" t="s">
        <v>152</v>
      </c>
      <c r="AZ17" s="446"/>
      <c r="BA17" s="446"/>
      <c r="BB17" s="446"/>
      <c r="BC17" s="446"/>
      <c r="BD17" s="446"/>
      <c r="BE17" s="446"/>
      <c r="BF17" s="446"/>
      <c r="BG17" s="446"/>
      <c r="BH17" s="446"/>
      <c r="BI17" s="446"/>
      <c r="BJ17" s="446"/>
      <c r="BK17" s="446"/>
      <c r="BL17" s="446"/>
      <c r="BM17" s="447"/>
      <c r="BN17" s="411">
        <v>6023183</v>
      </c>
      <c r="BO17" s="412"/>
      <c r="BP17" s="412"/>
      <c r="BQ17" s="412"/>
      <c r="BR17" s="412"/>
      <c r="BS17" s="412"/>
      <c r="BT17" s="412"/>
      <c r="BU17" s="413"/>
      <c r="BV17" s="411">
        <v>4391208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153</v>
      </c>
      <c r="C18" s="454"/>
      <c r="D18" s="454"/>
      <c r="E18" s="534"/>
      <c r="F18" s="534"/>
      <c r="G18" s="534"/>
      <c r="H18" s="534"/>
      <c r="I18" s="534"/>
      <c r="J18" s="534"/>
      <c r="K18" s="534"/>
      <c r="L18" s="535">
        <v>118.23</v>
      </c>
      <c r="M18" s="535"/>
      <c r="N18" s="535"/>
      <c r="O18" s="535"/>
      <c r="P18" s="535"/>
      <c r="Q18" s="535"/>
      <c r="R18" s="536"/>
      <c r="S18" s="536"/>
      <c r="T18" s="536"/>
      <c r="U18" s="536"/>
      <c r="V18" s="537"/>
      <c r="W18" s="429"/>
      <c r="X18" s="430"/>
      <c r="Y18" s="430"/>
      <c r="Z18" s="430"/>
      <c r="AA18" s="430"/>
      <c r="AB18" s="421"/>
      <c r="AC18" s="538">
        <v>65.099999999999994</v>
      </c>
      <c r="AD18" s="539"/>
      <c r="AE18" s="539"/>
      <c r="AF18" s="539"/>
      <c r="AG18" s="540"/>
      <c r="AH18" s="538">
        <v>64</v>
      </c>
      <c r="AI18" s="539"/>
      <c r="AJ18" s="539"/>
      <c r="AK18" s="539"/>
      <c r="AL18" s="541"/>
      <c r="AM18" s="440"/>
      <c r="AN18" s="441"/>
      <c r="AO18" s="441"/>
      <c r="AP18" s="441"/>
      <c r="AQ18" s="441"/>
      <c r="AR18" s="441"/>
      <c r="AS18" s="441"/>
      <c r="AT18" s="442"/>
      <c r="AU18" s="443"/>
      <c r="AV18" s="444"/>
      <c r="AW18" s="444"/>
      <c r="AX18" s="444"/>
      <c r="AY18" s="445" t="s">
        <v>154</v>
      </c>
      <c r="AZ18" s="446"/>
      <c r="BA18" s="446"/>
      <c r="BB18" s="446"/>
      <c r="BC18" s="446"/>
      <c r="BD18" s="446"/>
      <c r="BE18" s="446"/>
      <c r="BF18" s="446"/>
      <c r="BG18" s="446"/>
      <c r="BH18" s="446"/>
      <c r="BI18" s="446"/>
      <c r="BJ18" s="446"/>
      <c r="BK18" s="446"/>
      <c r="BL18" s="446"/>
      <c r="BM18" s="447"/>
      <c r="BN18" s="411">
        <v>7089834</v>
      </c>
      <c r="BO18" s="412"/>
      <c r="BP18" s="412"/>
      <c r="BQ18" s="412"/>
      <c r="BR18" s="412"/>
      <c r="BS18" s="412"/>
      <c r="BT18" s="412"/>
      <c r="BU18" s="413"/>
      <c r="BV18" s="411">
        <v>7054377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155</v>
      </c>
      <c r="C19" s="454"/>
      <c r="D19" s="454"/>
      <c r="E19" s="534"/>
      <c r="F19" s="534"/>
      <c r="G19" s="534"/>
      <c r="H19" s="534"/>
      <c r="I19" s="534"/>
      <c r="J19" s="534"/>
      <c r="K19" s="534"/>
      <c r="L19" s="542">
        <v>203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156</v>
      </c>
      <c r="AZ19" s="446"/>
      <c r="BA19" s="446"/>
      <c r="BB19" s="446"/>
      <c r="BC19" s="446"/>
      <c r="BD19" s="446"/>
      <c r="BE19" s="446"/>
      <c r="BF19" s="446"/>
      <c r="BG19" s="446"/>
      <c r="BH19" s="446"/>
      <c r="BI19" s="446"/>
      <c r="BJ19" s="446"/>
      <c r="BK19" s="446"/>
      <c r="BL19" s="446"/>
      <c r="BM19" s="447"/>
      <c r="BN19" s="411">
        <v>9703868</v>
      </c>
      <c r="BO19" s="412"/>
      <c r="BP19" s="412"/>
      <c r="BQ19" s="412"/>
      <c r="BR19" s="412"/>
      <c r="BS19" s="412"/>
      <c r="BT19" s="412"/>
      <c r="BU19" s="413"/>
      <c r="BV19" s="411">
        <v>8957083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157</v>
      </c>
      <c r="C20" s="454"/>
      <c r="D20" s="454"/>
      <c r="E20" s="534"/>
      <c r="F20" s="534"/>
      <c r="G20" s="534"/>
      <c r="H20" s="534"/>
      <c r="I20" s="534"/>
      <c r="J20" s="534"/>
      <c r="K20" s="534"/>
      <c r="L20" s="542">
        <v>10682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159</v>
      </c>
      <c r="C22" s="555"/>
      <c r="D22" s="556"/>
      <c r="E22" s="423" t="s">
        <v>1</v>
      </c>
      <c r="F22" s="428"/>
      <c r="G22" s="428"/>
      <c r="H22" s="428"/>
      <c r="I22" s="428"/>
      <c r="J22" s="428"/>
      <c r="K22" s="418"/>
      <c r="L22" s="423" t="s">
        <v>160</v>
      </c>
      <c r="M22" s="428"/>
      <c r="N22" s="428"/>
      <c r="O22" s="428"/>
      <c r="P22" s="418"/>
      <c r="Q22" s="586" t="s">
        <v>161</v>
      </c>
      <c r="R22" s="587"/>
      <c r="S22" s="587"/>
      <c r="T22" s="587"/>
      <c r="U22" s="587"/>
      <c r="V22" s="588"/>
      <c r="W22" s="554" t="s">
        <v>162</v>
      </c>
      <c r="X22" s="555"/>
      <c r="Y22" s="556"/>
      <c r="Z22" s="423" t="s">
        <v>1</v>
      </c>
      <c r="AA22" s="428"/>
      <c r="AB22" s="428"/>
      <c r="AC22" s="428"/>
      <c r="AD22" s="428"/>
      <c r="AE22" s="428"/>
      <c r="AF22" s="428"/>
      <c r="AG22" s="418"/>
      <c r="AH22" s="592" t="s">
        <v>163</v>
      </c>
      <c r="AI22" s="428"/>
      <c r="AJ22" s="428"/>
      <c r="AK22" s="428"/>
      <c r="AL22" s="418"/>
      <c r="AM22" s="592" t="s">
        <v>164</v>
      </c>
      <c r="AN22" s="593"/>
      <c r="AO22" s="593"/>
      <c r="AP22" s="593"/>
      <c r="AQ22" s="593"/>
      <c r="AR22" s="594"/>
      <c r="AS22" s="586" t="s">
        <v>161</v>
      </c>
      <c r="AT22" s="587"/>
      <c r="AU22" s="587"/>
      <c r="AV22" s="587"/>
      <c r="AW22" s="587"/>
      <c r="AX22" s="598"/>
      <c r="AY22" s="371" t="s">
        <v>165</v>
      </c>
      <c r="AZ22" s="372"/>
      <c r="BA22" s="372"/>
      <c r="BB22" s="372"/>
      <c r="BC22" s="372"/>
      <c r="BD22" s="372"/>
      <c r="BE22" s="372"/>
      <c r="BF22" s="372"/>
      <c r="BG22" s="372"/>
      <c r="BH22" s="372"/>
      <c r="BI22" s="372"/>
      <c r="BJ22" s="372"/>
      <c r="BK22" s="372"/>
      <c r="BL22" s="372"/>
      <c r="BM22" s="373"/>
      <c r="BN22" s="374">
        <v>13770910</v>
      </c>
      <c r="BO22" s="375"/>
      <c r="BP22" s="375"/>
      <c r="BQ22" s="375"/>
      <c r="BR22" s="375"/>
      <c r="BS22" s="375"/>
      <c r="BT22" s="375"/>
      <c r="BU22" s="376"/>
      <c r="BV22" s="374">
        <v>13558472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166</v>
      </c>
      <c r="AZ23" s="446"/>
      <c r="BA23" s="446"/>
      <c r="BB23" s="446"/>
      <c r="BC23" s="446"/>
      <c r="BD23" s="446"/>
      <c r="BE23" s="446"/>
      <c r="BF23" s="446"/>
      <c r="BG23" s="446"/>
      <c r="BH23" s="446"/>
      <c r="BI23" s="446"/>
      <c r="BJ23" s="446"/>
      <c r="BK23" s="446"/>
      <c r="BL23" s="446"/>
      <c r="BM23" s="447"/>
      <c r="BN23" s="411">
        <v>12705304</v>
      </c>
      <c r="BO23" s="412"/>
      <c r="BP23" s="412"/>
      <c r="BQ23" s="412"/>
      <c r="BR23" s="412"/>
      <c r="BS23" s="412"/>
      <c r="BT23" s="412"/>
      <c r="BU23" s="413"/>
      <c r="BV23" s="411">
        <v>12409072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167</v>
      </c>
      <c r="F24" s="441"/>
      <c r="G24" s="441"/>
      <c r="H24" s="441"/>
      <c r="I24" s="441"/>
      <c r="J24" s="441"/>
      <c r="K24" s="442"/>
      <c r="L24" s="462">
        <v>1</v>
      </c>
      <c r="M24" s="463"/>
      <c r="N24" s="463"/>
      <c r="O24" s="463"/>
      <c r="P24" s="505"/>
      <c r="Q24" s="462">
        <v>6928</v>
      </c>
      <c r="R24" s="463"/>
      <c r="S24" s="463"/>
      <c r="T24" s="463"/>
      <c r="U24" s="463"/>
      <c r="V24" s="505"/>
      <c r="W24" s="557"/>
      <c r="X24" s="558"/>
      <c r="Y24" s="559"/>
      <c r="Z24" s="461" t="s">
        <v>168</v>
      </c>
      <c r="AA24" s="441"/>
      <c r="AB24" s="441"/>
      <c r="AC24" s="441"/>
      <c r="AD24" s="441"/>
      <c r="AE24" s="441"/>
      <c r="AF24" s="441"/>
      <c r="AG24" s="442"/>
      <c r="AH24" s="462">
        <v>208</v>
      </c>
      <c r="AI24" s="463"/>
      <c r="AJ24" s="463"/>
      <c r="AK24" s="463"/>
      <c r="AL24" s="505"/>
      <c r="AM24" s="462">
        <v>654784</v>
      </c>
      <c r="AN24" s="463"/>
      <c r="AO24" s="463"/>
      <c r="AP24" s="463"/>
      <c r="AQ24" s="463"/>
      <c r="AR24" s="505"/>
      <c r="AS24" s="462">
        <v>3148</v>
      </c>
      <c r="AT24" s="463"/>
      <c r="AU24" s="463"/>
      <c r="AV24" s="463"/>
      <c r="AW24" s="463"/>
      <c r="AX24" s="464"/>
      <c r="AY24" s="527" t="s">
        <v>169</v>
      </c>
      <c r="AZ24" s="528"/>
      <c r="BA24" s="528"/>
      <c r="BB24" s="528"/>
      <c r="BC24" s="528"/>
      <c r="BD24" s="528"/>
      <c r="BE24" s="528"/>
      <c r="BF24" s="528"/>
      <c r="BG24" s="528"/>
      <c r="BH24" s="528"/>
      <c r="BI24" s="528"/>
      <c r="BJ24" s="528"/>
      <c r="BK24" s="528"/>
      <c r="BL24" s="528"/>
      <c r="BM24" s="529"/>
      <c r="BN24" s="411">
        <v>8332907</v>
      </c>
      <c r="BO24" s="412"/>
      <c r="BP24" s="412"/>
      <c r="BQ24" s="412"/>
      <c r="BR24" s="412"/>
      <c r="BS24" s="412"/>
      <c r="BT24" s="412"/>
      <c r="BU24" s="413"/>
      <c r="BV24" s="411">
        <v>7880855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170</v>
      </c>
      <c r="F25" s="441"/>
      <c r="G25" s="441"/>
      <c r="H25" s="441"/>
      <c r="I25" s="441"/>
      <c r="J25" s="441"/>
      <c r="K25" s="442"/>
      <c r="L25" s="462">
        <v>1</v>
      </c>
      <c r="M25" s="463"/>
      <c r="N25" s="463"/>
      <c r="O25" s="463"/>
      <c r="P25" s="505"/>
      <c r="Q25" s="462">
        <v>5852</v>
      </c>
      <c r="R25" s="463"/>
      <c r="S25" s="463"/>
      <c r="T25" s="463"/>
      <c r="U25" s="463"/>
      <c r="V25" s="505"/>
      <c r="W25" s="557"/>
      <c r="X25" s="558"/>
      <c r="Y25" s="559"/>
      <c r="Z25" s="461" t="s">
        <v>171</v>
      </c>
      <c r="AA25" s="441"/>
      <c r="AB25" s="441"/>
      <c r="AC25" s="441"/>
      <c r="AD25" s="441"/>
      <c r="AE25" s="441"/>
      <c r="AF25" s="441"/>
      <c r="AG25" s="442"/>
      <c r="AH25" s="462" t="s">
        <v>128</v>
      </c>
      <c r="AI25" s="463"/>
      <c r="AJ25" s="463"/>
      <c r="AK25" s="463"/>
      <c r="AL25" s="505"/>
      <c r="AM25" s="462" t="s">
        <v>172</v>
      </c>
      <c r="AN25" s="463"/>
      <c r="AO25" s="463"/>
      <c r="AP25" s="463"/>
      <c r="AQ25" s="463"/>
      <c r="AR25" s="505"/>
      <c r="AS25" s="462" t="s">
        <v>173</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1540290</v>
      </c>
      <c r="BO25" s="375"/>
      <c r="BP25" s="375"/>
      <c r="BQ25" s="375"/>
      <c r="BR25" s="375"/>
      <c r="BS25" s="375"/>
      <c r="BT25" s="375"/>
      <c r="BU25" s="376"/>
      <c r="BV25" s="374">
        <v>3144577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5490</v>
      </c>
      <c r="R26" s="463"/>
      <c r="S26" s="463"/>
      <c r="T26" s="463"/>
      <c r="U26" s="463"/>
      <c r="V26" s="505"/>
      <c r="W26" s="557"/>
      <c r="X26" s="558"/>
      <c r="Y26" s="559"/>
      <c r="Z26" s="461" t="s">
        <v>176</v>
      </c>
      <c r="AA26" s="563"/>
      <c r="AB26" s="563"/>
      <c r="AC26" s="563"/>
      <c r="AD26" s="563"/>
      <c r="AE26" s="563"/>
      <c r="AF26" s="563"/>
      <c r="AG26" s="564"/>
      <c r="AH26" s="462">
        <v>6</v>
      </c>
      <c r="AI26" s="463"/>
      <c r="AJ26" s="463"/>
      <c r="AK26" s="463"/>
      <c r="AL26" s="505"/>
      <c r="AM26" s="462">
        <v>22008</v>
      </c>
      <c r="AN26" s="463"/>
      <c r="AO26" s="463"/>
      <c r="AP26" s="463"/>
      <c r="AQ26" s="463"/>
      <c r="AR26" s="505"/>
      <c r="AS26" s="462">
        <v>3668</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128</v>
      </c>
      <c r="BO26" s="412"/>
      <c r="BP26" s="412"/>
      <c r="BQ26" s="412"/>
      <c r="BR26" s="412"/>
      <c r="BS26" s="412"/>
      <c r="BT26" s="412"/>
      <c r="BU26" s="413"/>
      <c r="BV26" s="411" t="s">
        <v>128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4268</v>
      </c>
      <c r="R27" s="463"/>
      <c r="S27" s="463"/>
      <c r="T27" s="463"/>
      <c r="U27" s="463"/>
      <c r="V27" s="505"/>
      <c r="W27" s="557"/>
      <c r="X27" s="558"/>
      <c r="Y27" s="559"/>
      <c r="Z27" s="461" t="s">
        <v>179</v>
      </c>
      <c r="AA27" s="441"/>
      <c r="AB27" s="441"/>
      <c r="AC27" s="441"/>
      <c r="AD27" s="441"/>
      <c r="AE27" s="441"/>
      <c r="AF27" s="441"/>
      <c r="AG27" s="442"/>
      <c r="AH27" s="462">
        <v>7</v>
      </c>
      <c r="AI27" s="463"/>
      <c r="AJ27" s="463"/>
      <c r="AK27" s="463"/>
      <c r="AL27" s="505"/>
      <c r="AM27" s="462">
        <v>17885</v>
      </c>
      <c r="AN27" s="463"/>
      <c r="AO27" s="463"/>
      <c r="AP27" s="463"/>
      <c r="AQ27" s="463"/>
      <c r="AR27" s="505"/>
      <c r="AS27" s="462">
        <v>2555</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434358</v>
      </c>
      <c r="BO27" s="531"/>
      <c r="BP27" s="531"/>
      <c r="BQ27" s="531"/>
      <c r="BR27" s="531"/>
      <c r="BS27" s="531"/>
      <c r="BT27" s="531"/>
      <c r="BU27" s="532"/>
      <c r="BV27" s="530">
        <v>434358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3832</v>
      </c>
      <c r="R28" s="463"/>
      <c r="S28" s="463"/>
      <c r="T28" s="463"/>
      <c r="U28" s="463"/>
      <c r="V28" s="505"/>
      <c r="W28" s="557"/>
      <c r="X28" s="558"/>
      <c r="Y28" s="559"/>
      <c r="Z28" s="461" t="s">
        <v>182</v>
      </c>
      <c r="AA28" s="441"/>
      <c r="AB28" s="441"/>
      <c r="AC28" s="441"/>
      <c r="AD28" s="441"/>
      <c r="AE28" s="441"/>
      <c r="AF28" s="441"/>
      <c r="AG28" s="442"/>
      <c r="AH28" s="462" t="s">
        <v>172</v>
      </c>
      <c r="AI28" s="463"/>
      <c r="AJ28" s="463"/>
      <c r="AK28" s="463"/>
      <c r="AL28" s="505"/>
      <c r="AM28" s="462" t="s">
        <v>172</v>
      </c>
      <c r="AN28" s="463"/>
      <c r="AO28" s="463"/>
      <c r="AP28" s="463"/>
      <c r="AQ28" s="463"/>
      <c r="AR28" s="505"/>
      <c r="AS28" s="462" t="s">
        <v>172</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1337041</v>
      </c>
      <c r="BO28" s="375"/>
      <c r="BP28" s="375"/>
      <c r="BQ28" s="375"/>
      <c r="BR28" s="375"/>
      <c r="BS28" s="375"/>
      <c r="BT28" s="375"/>
      <c r="BU28" s="376"/>
      <c r="BV28" s="374">
        <v>741859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12</v>
      </c>
      <c r="M29" s="463"/>
      <c r="N29" s="463"/>
      <c r="O29" s="463"/>
      <c r="P29" s="505"/>
      <c r="Q29" s="462">
        <v>3444</v>
      </c>
      <c r="R29" s="463"/>
      <c r="S29" s="463"/>
      <c r="T29" s="463"/>
      <c r="U29" s="463"/>
      <c r="V29" s="505"/>
      <c r="W29" s="560"/>
      <c r="X29" s="561"/>
      <c r="Y29" s="562"/>
      <c r="Z29" s="461" t="s">
        <v>185</v>
      </c>
      <c r="AA29" s="441"/>
      <c r="AB29" s="441"/>
      <c r="AC29" s="441"/>
      <c r="AD29" s="441"/>
      <c r="AE29" s="441"/>
      <c r="AF29" s="441"/>
      <c r="AG29" s="442"/>
      <c r="AH29" s="462">
        <v>215</v>
      </c>
      <c r="AI29" s="463"/>
      <c r="AJ29" s="463"/>
      <c r="AK29" s="463"/>
      <c r="AL29" s="505"/>
      <c r="AM29" s="462">
        <v>672669</v>
      </c>
      <c r="AN29" s="463"/>
      <c r="AO29" s="463"/>
      <c r="AP29" s="463"/>
      <c r="AQ29" s="463"/>
      <c r="AR29" s="505"/>
      <c r="AS29" s="462">
        <v>3129</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122287</v>
      </c>
      <c r="BO29" s="412"/>
      <c r="BP29" s="412"/>
      <c r="BQ29" s="412"/>
      <c r="BR29" s="412"/>
      <c r="BS29" s="412"/>
      <c r="BT29" s="412"/>
      <c r="BU29" s="413"/>
      <c r="BV29" s="411">
        <v>39451</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96.8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1280715</v>
      </c>
      <c r="BO30" s="531"/>
      <c r="BP30" s="531"/>
      <c r="BQ30" s="531"/>
      <c r="BR30" s="531"/>
      <c r="BS30" s="531"/>
      <c r="BT30" s="531"/>
      <c r="BU30" s="532"/>
      <c r="BV30" s="530">
        <v>970790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196</v>
      </c>
      <c r="AN33" s="435"/>
      <c r="AO33" s="400" t="s">
        <v>195</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200</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後期高齢者医療広域連合（一般会計）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竹原流通センター株式会社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貸付資金特別会計</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9</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後期高齢者医療広域連合（特別会計）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株式会社いいね竹原</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港湾事業特別会計</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広島中央環境衛生組合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公共用地先行取得事業特別会計</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広島県市町総合組合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599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4" sqref="C34:E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3" t="s">
        <v>569</v>
      </c>
      <c r="D34" s="1183"/>
      <c r="E34" s="1184"/>
      <c r="F34" s="32">
        <v>13.86</v>
      </c>
      <c r="G34" s="33">
        <v>15.03</v>
      </c>
      <c r="H34" s="33">
        <v>17.309999999999999</v>
      </c>
      <c r="I34" s="33">
        <v>14.04</v>
      </c>
      <c r="J34" s="34">
        <v>14.77</v>
      </c>
      <c r="K34" s="22"/>
      <c r="L34" s="22"/>
      <c r="M34" s="22"/>
      <c r="N34" s="22"/>
      <c r="O34" s="22"/>
      <c r="P34" s="22"/>
    </row>
    <row r="35" spans="1:16" ht="39" customHeight="1" x14ac:dyDescent="0.15">
      <c r="A35" s="22"/>
      <c r="B35" s="35"/>
      <c r="C35" s="1177" t="s">
        <v>570</v>
      </c>
      <c r="D35" s="1178"/>
      <c r="E35" s="1179"/>
      <c r="F35" s="36">
        <v>1.6</v>
      </c>
      <c r="G35" s="37">
        <v>1.87</v>
      </c>
      <c r="H35" s="37">
        <v>2.02</v>
      </c>
      <c r="I35" s="37">
        <v>1.27</v>
      </c>
      <c r="J35" s="38">
        <v>9.84</v>
      </c>
      <c r="K35" s="22"/>
      <c r="L35" s="22"/>
      <c r="M35" s="22"/>
      <c r="N35" s="22"/>
      <c r="O35" s="22"/>
      <c r="P35" s="22"/>
    </row>
    <row r="36" spans="1:16" ht="39" customHeight="1" x14ac:dyDescent="0.15">
      <c r="A36" s="22"/>
      <c r="B36" s="35"/>
      <c r="C36" s="1177" t="s">
        <v>571</v>
      </c>
      <c r="D36" s="1178"/>
      <c r="E36" s="1179"/>
      <c r="F36" s="36">
        <v>0.56999999999999995</v>
      </c>
      <c r="G36" s="37">
        <v>0.56999999999999995</v>
      </c>
      <c r="H36" s="37">
        <v>0.32</v>
      </c>
      <c r="I36" s="37">
        <v>0.79</v>
      </c>
      <c r="J36" s="38">
        <v>1.58</v>
      </c>
      <c r="K36" s="22"/>
      <c r="L36" s="22"/>
      <c r="M36" s="22"/>
      <c r="N36" s="22"/>
      <c r="O36" s="22"/>
      <c r="P36" s="22"/>
    </row>
    <row r="37" spans="1:16" ht="39" customHeight="1" x14ac:dyDescent="0.15">
      <c r="A37" s="22"/>
      <c r="B37" s="35"/>
      <c r="C37" s="1177" t="s">
        <v>572</v>
      </c>
      <c r="D37" s="1178"/>
      <c r="E37" s="1179"/>
      <c r="F37" s="36">
        <v>1.61</v>
      </c>
      <c r="G37" s="37">
        <v>0.01</v>
      </c>
      <c r="H37" s="37">
        <v>0.03</v>
      </c>
      <c r="I37" s="37">
        <v>0.64</v>
      </c>
      <c r="J37" s="38">
        <v>0.28000000000000003</v>
      </c>
      <c r="K37" s="22"/>
      <c r="L37" s="22"/>
      <c r="M37" s="22"/>
      <c r="N37" s="22"/>
      <c r="O37" s="22"/>
      <c r="P37" s="22"/>
    </row>
    <row r="38" spans="1:16" ht="39" customHeight="1" x14ac:dyDescent="0.15">
      <c r="A38" s="22"/>
      <c r="B38" s="35"/>
      <c r="C38" s="1177" t="s">
        <v>573</v>
      </c>
      <c r="D38" s="1178"/>
      <c r="E38" s="1179"/>
      <c r="F38" s="36">
        <v>0.18</v>
      </c>
      <c r="G38" s="37">
        <v>0.28000000000000003</v>
      </c>
      <c r="H38" s="37">
        <v>0.21</v>
      </c>
      <c r="I38" s="37">
        <v>0.19</v>
      </c>
      <c r="J38" s="38">
        <v>0.25</v>
      </c>
      <c r="K38" s="22"/>
      <c r="L38" s="22"/>
      <c r="M38" s="22"/>
      <c r="N38" s="22"/>
      <c r="O38" s="22"/>
      <c r="P38" s="22"/>
    </row>
    <row r="39" spans="1:16" ht="39" customHeight="1" x14ac:dyDescent="0.15">
      <c r="A39" s="22"/>
      <c r="B39" s="35"/>
      <c r="C39" s="1177" t="s">
        <v>574</v>
      </c>
      <c r="D39" s="1178"/>
      <c r="E39" s="1179"/>
      <c r="F39" s="36" t="s">
        <v>519</v>
      </c>
      <c r="G39" s="37" t="s">
        <v>519</v>
      </c>
      <c r="H39" s="37" t="s">
        <v>519</v>
      </c>
      <c r="I39" s="37">
        <v>0.2</v>
      </c>
      <c r="J39" s="38">
        <v>0.22</v>
      </c>
      <c r="K39" s="22"/>
      <c r="L39" s="22"/>
      <c r="M39" s="22"/>
      <c r="N39" s="22"/>
      <c r="O39" s="22"/>
      <c r="P39" s="22"/>
    </row>
    <row r="40" spans="1:16" ht="39" customHeight="1" x14ac:dyDescent="0.15">
      <c r="A40" s="22"/>
      <c r="B40" s="35"/>
      <c r="C40" s="1177" t="s">
        <v>575</v>
      </c>
      <c r="D40" s="1178"/>
      <c r="E40" s="1179"/>
      <c r="F40" s="36">
        <v>0.16</v>
      </c>
      <c r="G40" s="37">
        <v>0.02</v>
      </c>
      <c r="H40" s="37">
        <v>0.02</v>
      </c>
      <c r="I40" s="37">
        <v>0.01</v>
      </c>
      <c r="J40" s="38">
        <v>0.02</v>
      </c>
      <c r="K40" s="22"/>
      <c r="L40" s="22"/>
      <c r="M40" s="22"/>
      <c r="N40" s="22"/>
      <c r="O40" s="22"/>
      <c r="P40" s="22"/>
    </row>
    <row r="41" spans="1:16" ht="39" customHeight="1" x14ac:dyDescent="0.15">
      <c r="A41" s="22"/>
      <c r="B41" s="35"/>
      <c r="C41" s="1177" t="s">
        <v>576</v>
      </c>
      <c r="D41" s="1178"/>
      <c r="E41" s="1179"/>
      <c r="F41" s="36">
        <v>0</v>
      </c>
      <c r="G41" s="37">
        <v>0</v>
      </c>
      <c r="H41" s="37">
        <v>0</v>
      </c>
      <c r="I41" s="37">
        <v>0</v>
      </c>
      <c r="J41" s="38">
        <v>0</v>
      </c>
      <c r="K41" s="22"/>
      <c r="L41" s="22"/>
      <c r="M41" s="22"/>
      <c r="N41" s="22"/>
      <c r="O41" s="22"/>
      <c r="P41" s="22"/>
    </row>
    <row r="42" spans="1:16" ht="39" customHeight="1" x14ac:dyDescent="0.15">
      <c r="A42" s="22"/>
      <c r="B42" s="39"/>
      <c r="C42" s="1177" t="s">
        <v>577</v>
      </c>
      <c r="D42" s="1178"/>
      <c r="E42" s="1179"/>
      <c r="F42" s="36" t="s">
        <v>519</v>
      </c>
      <c r="G42" s="37" t="s">
        <v>519</v>
      </c>
      <c r="H42" s="37" t="s">
        <v>519</v>
      </c>
      <c r="I42" s="37" t="s">
        <v>519</v>
      </c>
      <c r="J42" s="38" t="s">
        <v>519</v>
      </c>
      <c r="K42" s="22"/>
      <c r="L42" s="22"/>
      <c r="M42" s="22"/>
      <c r="N42" s="22"/>
      <c r="O42" s="22"/>
      <c r="P42" s="22"/>
    </row>
    <row r="43" spans="1:16" ht="39" customHeight="1" thickBot="1" x14ac:dyDescent="0.2">
      <c r="A43" s="22"/>
      <c r="B43" s="40"/>
      <c r="C43" s="1180" t="s">
        <v>578</v>
      </c>
      <c r="D43" s="1181"/>
      <c r="E43" s="1182"/>
      <c r="F43" s="41">
        <v>0</v>
      </c>
      <c r="G43" s="42">
        <v>0</v>
      </c>
      <c r="H43" s="42">
        <v>0.27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SXJeeQLV+KiOkxG1Th/Aoi9b5VOvkuNm4tQog9slAPizqkIs27TE9uE+avoqpe392MOPyTnY/YHJKbf9MQPCA==" saltValue="gr3ORNAJJiaFNlVPAwdF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1085</v>
      </c>
      <c r="L45" s="60">
        <v>1062</v>
      </c>
      <c r="M45" s="60">
        <v>1039</v>
      </c>
      <c r="N45" s="60">
        <v>1039</v>
      </c>
      <c r="O45" s="61">
        <v>1104</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519</v>
      </c>
      <c r="L46" s="64" t="s">
        <v>519</v>
      </c>
      <c r="M46" s="64" t="s">
        <v>519</v>
      </c>
      <c r="N46" s="64" t="s">
        <v>519</v>
      </c>
      <c r="O46" s="65" t="s">
        <v>519</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519</v>
      </c>
      <c r="L47" s="64" t="s">
        <v>519</v>
      </c>
      <c r="M47" s="64" t="s">
        <v>519</v>
      </c>
      <c r="N47" s="64" t="s">
        <v>519</v>
      </c>
      <c r="O47" s="65" t="s">
        <v>519</v>
      </c>
      <c r="P47" s="48"/>
      <c r="Q47" s="48"/>
      <c r="R47" s="48"/>
      <c r="S47" s="48"/>
      <c r="T47" s="48"/>
      <c r="U47" s="48"/>
    </row>
    <row r="48" spans="1:21" ht="30.75" customHeight="1" x14ac:dyDescent="0.15">
      <c r="A48" s="48"/>
      <c r="B48" s="1187"/>
      <c r="C48" s="1188"/>
      <c r="D48" s="62"/>
      <c r="E48" s="1193" t="s">
        <v>15</v>
      </c>
      <c r="F48" s="1193"/>
      <c r="G48" s="1193"/>
      <c r="H48" s="1193"/>
      <c r="I48" s="1193"/>
      <c r="J48" s="1194"/>
      <c r="K48" s="63">
        <v>266</v>
      </c>
      <c r="L48" s="64">
        <v>289</v>
      </c>
      <c r="M48" s="64">
        <v>292</v>
      </c>
      <c r="N48" s="64">
        <v>326</v>
      </c>
      <c r="O48" s="65">
        <v>330</v>
      </c>
      <c r="P48" s="48"/>
      <c r="Q48" s="48"/>
      <c r="R48" s="48"/>
      <c r="S48" s="48"/>
      <c r="T48" s="48"/>
      <c r="U48" s="48"/>
    </row>
    <row r="49" spans="1:21" ht="30.75" customHeight="1" x14ac:dyDescent="0.15">
      <c r="A49" s="48"/>
      <c r="B49" s="1187"/>
      <c r="C49" s="1188"/>
      <c r="D49" s="62"/>
      <c r="E49" s="1193" t="s">
        <v>16</v>
      </c>
      <c r="F49" s="1193"/>
      <c r="G49" s="1193"/>
      <c r="H49" s="1193"/>
      <c r="I49" s="1193"/>
      <c r="J49" s="1194"/>
      <c r="K49" s="63">
        <v>86</v>
      </c>
      <c r="L49" s="64">
        <v>42</v>
      </c>
      <c r="M49" s="64">
        <v>43</v>
      </c>
      <c r="N49" s="64">
        <v>44</v>
      </c>
      <c r="O49" s="65">
        <v>48</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519</v>
      </c>
      <c r="L50" s="64" t="s">
        <v>519</v>
      </c>
      <c r="M50" s="64" t="s">
        <v>519</v>
      </c>
      <c r="N50" s="64" t="s">
        <v>519</v>
      </c>
      <c r="O50" s="65" t="s">
        <v>519</v>
      </c>
      <c r="P50" s="48"/>
      <c r="Q50" s="48"/>
      <c r="R50" s="48"/>
      <c r="S50" s="48"/>
      <c r="T50" s="48"/>
      <c r="U50" s="48"/>
    </row>
    <row r="51" spans="1:21" ht="30.75" customHeight="1" x14ac:dyDescent="0.15">
      <c r="A51" s="48"/>
      <c r="B51" s="1189"/>
      <c r="C51" s="1190"/>
      <c r="D51" s="66"/>
      <c r="E51" s="1193" t="s">
        <v>18</v>
      </c>
      <c r="F51" s="1193"/>
      <c r="G51" s="1193"/>
      <c r="H51" s="1193"/>
      <c r="I51" s="1193"/>
      <c r="J51" s="1194"/>
      <c r="K51" s="63">
        <v>1</v>
      </c>
      <c r="L51" s="64">
        <v>1</v>
      </c>
      <c r="M51" s="64">
        <v>2</v>
      </c>
      <c r="N51" s="64">
        <v>0</v>
      </c>
      <c r="O51" s="65">
        <v>0</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846</v>
      </c>
      <c r="L52" s="64">
        <v>856</v>
      </c>
      <c r="M52" s="64">
        <v>852</v>
      </c>
      <c r="N52" s="64">
        <v>870</v>
      </c>
      <c r="O52" s="65">
        <v>886</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592</v>
      </c>
      <c r="L53" s="69">
        <v>538</v>
      </c>
      <c r="M53" s="69">
        <v>524</v>
      </c>
      <c r="N53" s="69">
        <v>539</v>
      </c>
      <c r="O53" s="70">
        <v>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tsr2kdvZO2tefUlPjh14sBRXVJIuJNQJsQcQ2huEJLFCngyp+gBycjXW7lM4cqZU0szHfyz38CGKpW2mVypSA==" saltValue="0BTWDUOMYX7C5TMJD8/b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11" t="s">
        <v>30</v>
      </c>
      <c r="C41" s="1212"/>
      <c r="D41" s="102"/>
      <c r="E41" s="1217" t="s">
        <v>31</v>
      </c>
      <c r="F41" s="1217"/>
      <c r="G41" s="1217"/>
      <c r="H41" s="1218"/>
      <c r="I41" s="351">
        <v>11676</v>
      </c>
      <c r="J41" s="352">
        <v>12597</v>
      </c>
      <c r="K41" s="352">
        <v>13501</v>
      </c>
      <c r="L41" s="352">
        <v>13558</v>
      </c>
      <c r="M41" s="353">
        <v>13771</v>
      </c>
    </row>
    <row r="42" spans="2:13" ht="27.75" customHeight="1" x14ac:dyDescent="0.15">
      <c r="B42" s="1213"/>
      <c r="C42" s="1214"/>
      <c r="D42" s="103"/>
      <c r="E42" s="1219" t="s">
        <v>32</v>
      </c>
      <c r="F42" s="1219"/>
      <c r="G42" s="1219"/>
      <c r="H42" s="1220"/>
      <c r="I42" s="354" t="s">
        <v>519</v>
      </c>
      <c r="J42" s="355" t="s">
        <v>519</v>
      </c>
      <c r="K42" s="355" t="s">
        <v>519</v>
      </c>
      <c r="L42" s="355" t="s">
        <v>519</v>
      </c>
      <c r="M42" s="356" t="s">
        <v>519</v>
      </c>
    </row>
    <row r="43" spans="2:13" ht="27.75" customHeight="1" x14ac:dyDescent="0.15">
      <c r="B43" s="1213"/>
      <c r="C43" s="1214"/>
      <c r="D43" s="103"/>
      <c r="E43" s="1219" t="s">
        <v>33</v>
      </c>
      <c r="F43" s="1219"/>
      <c r="G43" s="1219"/>
      <c r="H43" s="1220"/>
      <c r="I43" s="354">
        <v>5133</v>
      </c>
      <c r="J43" s="355">
        <v>5017</v>
      </c>
      <c r="K43" s="355">
        <v>4879</v>
      </c>
      <c r="L43" s="355">
        <v>4770</v>
      </c>
      <c r="M43" s="356">
        <v>4429</v>
      </c>
    </row>
    <row r="44" spans="2:13" ht="27.75" customHeight="1" x14ac:dyDescent="0.15">
      <c r="B44" s="1213"/>
      <c r="C44" s="1214"/>
      <c r="D44" s="103"/>
      <c r="E44" s="1219" t="s">
        <v>34</v>
      </c>
      <c r="F44" s="1219"/>
      <c r="G44" s="1219"/>
      <c r="H44" s="1220"/>
      <c r="I44" s="354">
        <v>212</v>
      </c>
      <c r="J44" s="355">
        <v>241</v>
      </c>
      <c r="K44" s="355">
        <v>465</v>
      </c>
      <c r="L44" s="355">
        <v>1738</v>
      </c>
      <c r="M44" s="356">
        <v>2201</v>
      </c>
    </row>
    <row r="45" spans="2:13" ht="27.75" customHeight="1" x14ac:dyDescent="0.15">
      <c r="B45" s="1213"/>
      <c r="C45" s="1214"/>
      <c r="D45" s="103"/>
      <c r="E45" s="1219" t="s">
        <v>35</v>
      </c>
      <c r="F45" s="1219"/>
      <c r="G45" s="1219"/>
      <c r="H45" s="1220"/>
      <c r="I45" s="354">
        <v>1557</v>
      </c>
      <c r="J45" s="355">
        <v>1380</v>
      </c>
      <c r="K45" s="355">
        <v>1269</v>
      </c>
      <c r="L45" s="355">
        <v>1224</v>
      </c>
      <c r="M45" s="356">
        <v>1232</v>
      </c>
    </row>
    <row r="46" spans="2:13" ht="27.75" customHeight="1" x14ac:dyDescent="0.15">
      <c r="B46" s="1213"/>
      <c r="C46" s="1214"/>
      <c r="D46" s="104"/>
      <c r="E46" s="1219" t="s">
        <v>36</v>
      </c>
      <c r="F46" s="1219"/>
      <c r="G46" s="1219"/>
      <c r="H46" s="1220"/>
      <c r="I46" s="354" t="s">
        <v>519</v>
      </c>
      <c r="J46" s="355">
        <v>0</v>
      </c>
      <c r="K46" s="355">
        <v>0</v>
      </c>
      <c r="L46" s="355">
        <v>0</v>
      </c>
      <c r="M46" s="356">
        <v>0</v>
      </c>
    </row>
    <row r="47" spans="2:13" ht="27.75" customHeight="1" x14ac:dyDescent="0.15">
      <c r="B47" s="1213"/>
      <c r="C47" s="1214"/>
      <c r="D47" s="105"/>
      <c r="E47" s="1221" t="s">
        <v>37</v>
      </c>
      <c r="F47" s="1222"/>
      <c r="G47" s="1222"/>
      <c r="H47" s="1223"/>
      <c r="I47" s="354" t="s">
        <v>519</v>
      </c>
      <c r="J47" s="355" t="s">
        <v>519</v>
      </c>
      <c r="K47" s="355" t="s">
        <v>519</v>
      </c>
      <c r="L47" s="355" t="s">
        <v>519</v>
      </c>
      <c r="M47" s="356" t="s">
        <v>519</v>
      </c>
    </row>
    <row r="48" spans="2:13" ht="27.75" customHeight="1" x14ac:dyDescent="0.15">
      <c r="B48" s="1213"/>
      <c r="C48" s="1214"/>
      <c r="D48" s="103"/>
      <c r="E48" s="1219" t="s">
        <v>38</v>
      </c>
      <c r="F48" s="1219"/>
      <c r="G48" s="1219"/>
      <c r="H48" s="1220"/>
      <c r="I48" s="354" t="s">
        <v>519</v>
      </c>
      <c r="J48" s="355" t="s">
        <v>519</v>
      </c>
      <c r="K48" s="355" t="s">
        <v>519</v>
      </c>
      <c r="L48" s="355" t="s">
        <v>519</v>
      </c>
      <c r="M48" s="356" t="s">
        <v>519</v>
      </c>
    </row>
    <row r="49" spans="2:13" ht="27.75" customHeight="1" x14ac:dyDescent="0.15">
      <c r="B49" s="1215"/>
      <c r="C49" s="1216"/>
      <c r="D49" s="103"/>
      <c r="E49" s="1219" t="s">
        <v>39</v>
      </c>
      <c r="F49" s="1219"/>
      <c r="G49" s="1219"/>
      <c r="H49" s="1220"/>
      <c r="I49" s="354" t="s">
        <v>519</v>
      </c>
      <c r="J49" s="355" t="s">
        <v>519</v>
      </c>
      <c r="K49" s="355" t="s">
        <v>519</v>
      </c>
      <c r="L49" s="355" t="s">
        <v>519</v>
      </c>
      <c r="M49" s="356" t="s">
        <v>519</v>
      </c>
    </row>
    <row r="50" spans="2:13" ht="27.75" customHeight="1" x14ac:dyDescent="0.15">
      <c r="B50" s="1224" t="s">
        <v>40</v>
      </c>
      <c r="C50" s="1225"/>
      <c r="D50" s="106"/>
      <c r="E50" s="1219" t="s">
        <v>41</v>
      </c>
      <c r="F50" s="1219"/>
      <c r="G50" s="1219"/>
      <c r="H50" s="1220"/>
      <c r="I50" s="354">
        <v>3570</v>
      </c>
      <c r="J50" s="355">
        <v>3491</v>
      </c>
      <c r="K50" s="355">
        <v>2655</v>
      </c>
      <c r="L50" s="355">
        <v>3033</v>
      </c>
      <c r="M50" s="356">
        <v>4123</v>
      </c>
    </row>
    <row r="51" spans="2:13" ht="27.75" customHeight="1" x14ac:dyDescent="0.15">
      <c r="B51" s="1213"/>
      <c r="C51" s="1214"/>
      <c r="D51" s="103"/>
      <c r="E51" s="1219" t="s">
        <v>42</v>
      </c>
      <c r="F51" s="1219"/>
      <c r="G51" s="1219"/>
      <c r="H51" s="1220"/>
      <c r="I51" s="354">
        <v>199</v>
      </c>
      <c r="J51" s="355">
        <v>193</v>
      </c>
      <c r="K51" s="355">
        <v>180</v>
      </c>
      <c r="L51" s="355">
        <v>137</v>
      </c>
      <c r="M51" s="356">
        <v>113</v>
      </c>
    </row>
    <row r="52" spans="2:13" ht="27.75" customHeight="1" x14ac:dyDescent="0.15">
      <c r="B52" s="1215"/>
      <c r="C52" s="1216"/>
      <c r="D52" s="103"/>
      <c r="E52" s="1219" t="s">
        <v>43</v>
      </c>
      <c r="F52" s="1219"/>
      <c r="G52" s="1219"/>
      <c r="H52" s="1220"/>
      <c r="I52" s="354">
        <v>10836</v>
      </c>
      <c r="J52" s="355">
        <v>11911</v>
      </c>
      <c r="K52" s="355">
        <v>11988</v>
      </c>
      <c r="L52" s="355">
        <v>12060</v>
      </c>
      <c r="M52" s="356">
        <v>12754</v>
      </c>
    </row>
    <row r="53" spans="2:13" ht="27.75" customHeight="1" thickBot="1" x14ac:dyDescent="0.2">
      <c r="B53" s="1226" t="s">
        <v>44</v>
      </c>
      <c r="C53" s="1227"/>
      <c r="D53" s="107"/>
      <c r="E53" s="1228" t="s">
        <v>45</v>
      </c>
      <c r="F53" s="1228"/>
      <c r="G53" s="1228"/>
      <c r="H53" s="1229"/>
      <c r="I53" s="357">
        <v>3973</v>
      </c>
      <c r="J53" s="358">
        <v>3639</v>
      </c>
      <c r="K53" s="358">
        <v>5291</v>
      </c>
      <c r="L53" s="358">
        <v>6060</v>
      </c>
      <c r="M53" s="359">
        <v>4642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OYkRUDEOhZxadNhdABvuLaVq/1NbaEcL4wx/6uGiEZUOY2H3HatuQaPANCpG1L1Sf0D3aVn1a9+QhFQ6Alemg==" saltValue="GOkaZcWwXcdlq+6MxRdv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8" t="s">
        <v>48</v>
      </c>
      <c r="D55" s="1238"/>
      <c r="E55" s="1239"/>
      <c r="F55" s="119">
        <v>491</v>
      </c>
      <c r="G55" s="119">
        <v>742</v>
      </c>
      <c r="H55" s="120">
        <v>1337</v>
      </c>
    </row>
    <row r="56" spans="2:8" ht="52.5" customHeight="1" x14ac:dyDescent="0.15">
      <c r="B56" s="121"/>
      <c r="C56" s="1240" t="s">
        <v>49</v>
      </c>
      <c r="D56" s="1240"/>
      <c r="E56" s="1241"/>
      <c r="F56" s="122">
        <v>39</v>
      </c>
      <c r="G56" s="122">
        <v>39</v>
      </c>
      <c r="H56" s="123">
        <v>122</v>
      </c>
    </row>
    <row r="57" spans="2:8" ht="53.25" customHeight="1" x14ac:dyDescent="0.15">
      <c r="B57" s="121"/>
      <c r="C57" s="1242" t="s">
        <v>50</v>
      </c>
      <c r="D57" s="1242"/>
      <c r="E57" s="1243"/>
      <c r="F57" s="124">
        <v>861</v>
      </c>
      <c r="G57" s="124">
        <v>971</v>
      </c>
      <c r="H57" s="125">
        <v>1281</v>
      </c>
    </row>
    <row r="58" spans="2:8" ht="45.75" customHeight="1" x14ac:dyDescent="0.15">
      <c r="B58" s="126"/>
      <c r="C58" s="1230" t="s">
        <v>593</v>
      </c>
      <c r="D58" s="1231"/>
      <c r="E58" s="1232"/>
      <c r="F58" s="127">
        <v>293</v>
      </c>
      <c r="G58" s="127">
        <v>350</v>
      </c>
      <c r="H58" s="128">
        <v>624</v>
      </c>
    </row>
    <row r="59" spans="2:8" ht="45.75" customHeight="1" x14ac:dyDescent="0.15">
      <c r="B59" s="126"/>
      <c r="C59" s="1230" t="s">
        <v>594</v>
      </c>
      <c r="D59" s="1231"/>
      <c r="E59" s="1232"/>
      <c r="F59" s="127">
        <v>356</v>
      </c>
      <c r="G59" s="127">
        <v>357</v>
      </c>
      <c r="H59" s="128">
        <v>358</v>
      </c>
    </row>
    <row r="60" spans="2:8" ht="45.75" customHeight="1" x14ac:dyDescent="0.15">
      <c r="B60" s="126"/>
      <c r="C60" s="1230" t="s">
        <v>597</v>
      </c>
      <c r="D60" s="1231"/>
      <c r="E60" s="1232"/>
      <c r="F60" s="127">
        <v>78</v>
      </c>
      <c r="G60" s="127">
        <v>122</v>
      </c>
      <c r="H60" s="128">
        <v>152</v>
      </c>
    </row>
    <row r="61" spans="2:8" ht="45.75" customHeight="1" x14ac:dyDescent="0.15">
      <c r="B61" s="126"/>
      <c r="C61" s="1230" t="s">
        <v>595</v>
      </c>
      <c r="D61" s="1231"/>
      <c r="E61" s="1232"/>
      <c r="F61" s="127">
        <v>91</v>
      </c>
      <c r="G61" s="127">
        <v>91</v>
      </c>
      <c r="H61" s="128">
        <v>91</v>
      </c>
    </row>
    <row r="62" spans="2:8" ht="45.75" customHeight="1" thickBot="1" x14ac:dyDescent="0.2">
      <c r="B62" s="129"/>
      <c r="C62" s="1233" t="s">
        <v>596</v>
      </c>
      <c r="D62" s="1234"/>
      <c r="E62" s="1235"/>
      <c r="F62" s="130">
        <v>32</v>
      </c>
      <c r="G62" s="130">
        <v>32</v>
      </c>
      <c r="H62" s="131">
        <v>32</v>
      </c>
    </row>
    <row r="63" spans="2:8" ht="52.5" customHeight="1" thickBot="1" x14ac:dyDescent="0.2">
      <c r="B63" s="132"/>
      <c r="C63" s="1236" t="s">
        <v>51</v>
      </c>
      <c r="D63" s="1236"/>
      <c r="E63" s="1237"/>
      <c r="F63" s="133">
        <v>1391</v>
      </c>
      <c r="G63" s="133">
        <v>1752</v>
      </c>
      <c r="H63" s="134">
        <v>2740</v>
      </c>
    </row>
    <row r="64" spans="2:8" x14ac:dyDescent="0.15"/>
  </sheetData>
  <sheetProtection algorithmName="SHA-512" hashValue="2bQG3XPN+9wEy4M5b47h+bSW5kPp3LtSt+3fDCahPjvbW6fmjy4O5PQzfzDnRwxgRbuxPWDJW/r+/eywc/D5Fg==" saltValue="0mmH82J2LEIKs1uLOgr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43767</v>
      </c>
      <c r="E3" s="153"/>
      <c r="F3" s="154">
        <v>68468</v>
      </c>
      <c r="G3" s="155"/>
      <c r="H3" s="156"/>
    </row>
    <row r="4" spans="1:8" x14ac:dyDescent="0.15">
      <c r="A4" s="157"/>
      <c r="B4" s="158"/>
      <c r="C4" s="159"/>
      <c r="D4" s="160">
        <v>11929</v>
      </c>
      <c r="E4" s="161"/>
      <c r="F4" s="162">
        <v>34140</v>
      </c>
      <c r="G4" s="163"/>
      <c r="H4" s="164"/>
    </row>
    <row r="5" spans="1:8" x14ac:dyDescent="0.15">
      <c r="A5" s="145" t="s">
        <v>553</v>
      </c>
      <c r="B5" s="150"/>
      <c r="C5" s="151"/>
      <c r="D5" s="152">
        <v>23765</v>
      </c>
      <c r="E5" s="153"/>
      <c r="F5" s="154">
        <v>69729</v>
      </c>
      <c r="G5" s="155"/>
      <c r="H5" s="156"/>
    </row>
    <row r="6" spans="1:8" x14ac:dyDescent="0.15">
      <c r="A6" s="157"/>
      <c r="B6" s="158"/>
      <c r="C6" s="159"/>
      <c r="D6" s="160">
        <v>8130</v>
      </c>
      <c r="E6" s="161"/>
      <c r="F6" s="162">
        <v>38908</v>
      </c>
      <c r="G6" s="163"/>
      <c r="H6" s="164"/>
    </row>
    <row r="7" spans="1:8" x14ac:dyDescent="0.15">
      <c r="A7" s="145" t="s">
        <v>554</v>
      </c>
      <c r="B7" s="150"/>
      <c r="C7" s="151"/>
      <c r="D7" s="152">
        <v>53821</v>
      </c>
      <c r="E7" s="153"/>
      <c r="F7" s="154">
        <v>74581</v>
      </c>
      <c r="G7" s="155"/>
      <c r="H7" s="156"/>
    </row>
    <row r="8" spans="1:8" x14ac:dyDescent="0.15">
      <c r="A8" s="157"/>
      <c r="B8" s="158"/>
      <c r="C8" s="159"/>
      <c r="D8" s="160">
        <v>7310</v>
      </c>
      <c r="E8" s="161"/>
      <c r="F8" s="162">
        <v>41563</v>
      </c>
      <c r="G8" s="163"/>
      <c r="H8" s="164"/>
    </row>
    <row r="9" spans="1:8" x14ac:dyDescent="0.15">
      <c r="A9" s="145" t="s">
        <v>555</v>
      </c>
      <c r="B9" s="150"/>
      <c r="C9" s="151"/>
      <c r="D9" s="152">
        <v>31832</v>
      </c>
      <c r="E9" s="153"/>
      <c r="F9" s="154">
        <v>76347</v>
      </c>
      <c r="G9" s="155"/>
      <c r="H9" s="156"/>
    </row>
    <row r="10" spans="1:8" x14ac:dyDescent="0.15">
      <c r="A10" s="157"/>
      <c r="B10" s="158"/>
      <c r="C10" s="159"/>
      <c r="D10" s="160">
        <v>14840</v>
      </c>
      <c r="E10" s="161"/>
      <c r="F10" s="162">
        <v>41762</v>
      </c>
      <c r="G10" s="163"/>
      <c r="H10" s="164"/>
    </row>
    <row r="11" spans="1:8" x14ac:dyDescent="0.15">
      <c r="A11" s="145" t="s">
        <v>556</v>
      </c>
      <c r="B11" s="150"/>
      <c r="C11" s="151"/>
      <c r="D11" s="152">
        <v>36031</v>
      </c>
      <c r="E11" s="153"/>
      <c r="F11" s="154">
        <v>69604</v>
      </c>
      <c r="G11" s="155"/>
      <c r="H11" s="156"/>
    </row>
    <row r="12" spans="1:8" x14ac:dyDescent="0.15">
      <c r="A12" s="157"/>
      <c r="B12" s="158"/>
      <c r="C12" s="165"/>
      <c r="D12" s="160">
        <v>22674</v>
      </c>
      <c r="E12" s="161"/>
      <c r="F12" s="162">
        <v>36247</v>
      </c>
      <c r="G12" s="163"/>
      <c r="H12" s="164"/>
    </row>
    <row r="13" spans="1:8" x14ac:dyDescent="0.15">
      <c r="A13" s="145"/>
      <c r="B13" s="150"/>
      <c r="C13" s="166"/>
      <c r="D13" s="167">
        <v>37843</v>
      </c>
      <c r="E13" s="168"/>
      <c r="F13" s="169">
        <v>71746</v>
      </c>
      <c r="G13" s="170"/>
      <c r="H13" s="156"/>
    </row>
    <row r="14" spans="1:8" x14ac:dyDescent="0.15">
      <c r="A14" s="157"/>
      <c r="B14" s="158"/>
      <c r="C14" s="159"/>
      <c r="D14" s="160">
        <v>12977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v>
      </c>
      <c r="C19" s="171">
        <f>ROUND(VALUE(SUBSTITUTE(実質収支比率等に係る経年分析!G$48,"▲","-")),2)</f>
        <v>2.16</v>
      </c>
      <c r="D19" s="171">
        <f>ROUND(VALUE(SUBSTITUTE(実質収支比率等に係る経年分析!H$48,"▲","-")),2)</f>
        <v>2.2400000000000002</v>
      </c>
      <c r="E19" s="171">
        <f>ROUND(VALUE(SUBSTITUTE(実質収支比率等に係る経年分析!I$48,"▲","-")),2)</f>
        <v>1.47</v>
      </c>
      <c r="F19" s="171">
        <f>ROUND(VALUE(SUBSTITUTE(実質収支比率等に係る経年分析!J$48,"▲","-")),2)</f>
        <v>10.1</v>
      </c>
    </row>
    <row r="20" spans="1:11" x14ac:dyDescent="0.15">
      <c r="A20" s="171" t="s">
        <v>55</v>
      </c>
      <c r="B20" s="171">
        <f>ROUND(VALUE(SUBSTITUTE(実質収支比率等に係る経年分析!F$47,"▲","-")),2)</f>
        <v>17.12</v>
      </c>
      <c r="C20" s="171">
        <f>ROUND(VALUE(SUBSTITUTE(実質収支比率等に係る経年分析!G$47,"▲","-")),2)</f>
        <v>15.47</v>
      </c>
      <c r="D20" s="171">
        <f>ROUND(VALUE(SUBSTITUTE(実質収支比率等に係る経年分析!H$47,"▲","-")),2)</f>
        <v>6.95</v>
      </c>
      <c r="E20" s="171">
        <f>ROUND(VALUE(SUBSTITUTE(実質収支比率等に係る経年分析!I$47,"▲","-")),2)</f>
        <v>10.17</v>
      </c>
      <c r="F20" s="171">
        <f>ROUND(VALUE(SUBSTITUTE(実質収支比率等に係る経年分析!J$47,"▲","-")),2)</f>
        <v>16.62</v>
      </c>
    </row>
    <row r="21" spans="1:11" x14ac:dyDescent="0.15">
      <c r="A21" s="171" t="s">
        <v>56</v>
      </c>
      <c r="B21" s="171">
        <f>IF(ISNUMBER(VALUE(SUBSTITUTE(実質収支比率等に係る経年分析!F$49,"▲","-"))),ROUND(VALUE(SUBSTITUTE(実質収支比率等に係る経年分析!F$49,"▲","-")),2),NA())</f>
        <v>-4.9000000000000004</v>
      </c>
      <c r="C21" s="171">
        <f>IF(ISNUMBER(VALUE(SUBSTITUTE(実質収支比率等に係る経年分析!G$49,"▲","-"))),ROUND(VALUE(SUBSTITUTE(実質収支比率等に係る経年分析!G$49,"▲","-")),2),NA())</f>
        <v>-2.2599999999999998</v>
      </c>
      <c r="D21" s="171">
        <f>IF(ISNUMBER(VALUE(SUBSTITUTE(実質収支比率等に係る経年分析!H$49,"▲","-"))),ROUND(VALUE(SUBSTITUTE(実質収支比率等に係る経年分析!H$49,"▲","-")),2),NA())</f>
        <v>-9.5</v>
      </c>
      <c r="E21" s="171">
        <f>IF(ISNUMBER(VALUE(SUBSTITUTE(実質収支比率等に係る経年分析!I$49,"▲","-"))),ROUND(VALUE(SUBSTITUTE(実質収支比率等に係る経年分析!I$49,"▲","-")),2),NA())</f>
        <v>1.66</v>
      </c>
      <c r="F21" s="171">
        <f>IF(ISNUMBER(VALUE(SUBSTITUTE(実質収支比率等に係る経年分析!J$49,"▲","-"))),ROUND(VALUE(SUBSTITUTE(実質収支比率等に係る経年分析!J$49,"▲","-")),2),NA())</f>
        <v>15.5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貸付資金特別会計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15">
      <c r="A32" s="172" t="str">
        <f>IF(連結実質赤字比率に係る赤字・黒字の構成分析!C$38="",NA(),連結実質赤字比率に係る赤字・黒字の構成分析!C$38)</f>
        <v>港湾事業特別会計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0.56999999999999995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17.309999999999999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846</v>
      </c>
      <c r="E42" s="173"/>
      <c r="F42" s="173"/>
      <c r="G42" s="173">
        <f>'実質公債費比率（分子）の構造'!L$52</f>
        <v>856</v>
      </c>
      <c r="H42" s="173"/>
      <c r="I42" s="173"/>
      <c r="J42" s="173">
        <f>'実質公債費比率（分子）の構造'!M$52</f>
        <v>852</v>
      </c>
      <c r="K42" s="173"/>
      <c r="L42" s="173"/>
      <c r="M42" s="173">
        <f>'実質公債費比率（分子）の構造'!N$52</f>
        <v>870</v>
      </c>
      <c r="N42" s="173"/>
      <c r="O42" s="173"/>
      <c r="P42" s="173">
        <f>'実質公債費比率（分子）の構造'!O$52</f>
        <v>886</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2</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86</v>
      </c>
      <c r="C45" s="173"/>
      <c r="D45" s="173"/>
      <c r="E45" s="173">
        <f>'実質公債費比率（分子）の構造'!L$49</f>
        <v>42</v>
      </c>
      <c r="F45" s="173"/>
      <c r="G45" s="173"/>
      <c r="H45" s="173">
        <f>'実質公債費比率（分子）の構造'!M$49</f>
        <v>43</v>
      </c>
      <c r="I45" s="173"/>
      <c r="J45" s="173"/>
      <c r="K45" s="173">
        <f>'実質公債費比率（分子）の構造'!N$49</f>
        <v>44</v>
      </c>
      <c r="L45" s="173"/>
      <c r="M45" s="173"/>
      <c r="N45" s="173">
        <f>'実質公債費比率（分子）の構造'!O$49</f>
        <v>48</v>
      </c>
      <c r="O45" s="173"/>
      <c r="P45" s="173"/>
    </row>
    <row r="46" spans="1:16" x14ac:dyDescent="0.15">
      <c r="A46" s="173" t="s">
        <v>67</v>
      </c>
      <c r="B46" s="173">
        <f>'実質公債費比率（分子）の構造'!K$48</f>
        <v>266</v>
      </c>
      <c r="C46" s="173"/>
      <c r="D46" s="173"/>
      <c r="E46" s="173">
        <f>'実質公債費比率（分子）の構造'!L$48</f>
        <v>289</v>
      </c>
      <c r="F46" s="173"/>
      <c r="G46" s="173"/>
      <c r="H46" s="173">
        <f>'実質公債費比率（分子）の構造'!M$48</f>
        <v>292</v>
      </c>
      <c r="I46" s="173"/>
      <c r="J46" s="173"/>
      <c r="K46" s="173">
        <f>'実質公債費比率（分子）の構造'!N$48</f>
        <v>326</v>
      </c>
      <c r="L46" s="173"/>
      <c r="M46" s="173"/>
      <c r="N46" s="173">
        <f>'実質公債費比率（分子）の構造'!O$48</f>
        <v>330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1085</v>
      </c>
      <c r="C49" s="173"/>
      <c r="D49" s="173"/>
      <c r="E49" s="173">
        <f>'実質公債費比率（分子）の構造'!L$45</f>
        <v>1062</v>
      </c>
      <c r="F49" s="173"/>
      <c r="G49" s="173"/>
      <c r="H49" s="173">
        <f>'実質公債費比率（分子）の構造'!M$45</f>
        <v>1039</v>
      </c>
      <c r="I49" s="173"/>
      <c r="J49" s="173"/>
      <c r="K49" s="173">
        <f>'実質公債費比率（分子）の構造'!N$45</f>
        <v>1039</v>
      </c>
      <c r="L49" s="173"/>
      <c r="M49" s="173"/>
      <c r="N49" s="173">
        <f>'実質公債費比率（分子）の構造'!O$45</f>
        <v>1104</v>
      </c>
      <c r="O49" s="173"/>
      <c r="P49" s="173"/>
    </row>
    <row r="50" spans="1:16" x14ac:dyDescent="0.15">
      <c r="A50" s="173" t="s">
        <v>71</v>
      </c>
      <c r="B50" s="173" t="e">
        <f>NA()</f>
        <v>#N/A</v>
      </c>
      <c r="C50" s="173">
        <f>IF(ISNUMBER('実質公債費比率（分子）の構造'!K$53),'実質公債費比率（分子）の構造'!K$53,NA())</f>
        <v>592</v>
      </c>
      <c r="D50" s="173" t="e">
        <f>NA()</f>
        <v>#N/A</v>
      </c>
      <c r="E50" s="173" t="e">
        <f>NA()</f>
        <v>#N/A</v>
      </c>
      <c r="F50" s="173">
        <f>IF(ISNUMBER('実質公債費比率（分子）の構造'!L$53),'実質公債費比率（分子）の構造'!L$53,NA())</f>
        <v>538</v>
      </c>
      <c r="G50" s="173" t="e">
        <f>NA()</f>
        <v>#N/A</v>
      </c>
      <c r="H50" s="173" t="e">
        <f>NA()</f>
        <v>#N/A</v>
      </c>
      <c r="I50" s="173">
        <f>IF(ISNUMBER('実質公債費比率（分子）の構造'!M$53),'実質公債費比率（分子）の構造'!M$53,NA())</f>
        <v>524</v>
      </c>
      <c r="J50" s="173" t="e">
        <f>NA()</f>
        <v>#N/A</v>
      </c>
      <c r="K50" s="173" t="e">
        <f>NA()</f>
        <v>#N/A</v>
      </c>
      <c r="L50" s="173">
        <f>IF(ISNUMBER('実質公債費比率（分子）の構造'!N$53),'実質公債費比率（分子）の構造'!N$53,NA())</f>
        <v>539</v>
      </c>
      <c r="M50" s="173" t="e">
        <f>NA()</f>
        <v>#N/A</v>
      </c>
      <c r="N50" s="173" t="e">
        <f>NA()</f>
        <v>#N/A</v>
      </c>
      <c r="O50" s="173">
        <f>IF(ISNUMBER('実質公債費比率（分子）の構造'!O$53),'実質公債費比率（分子）の構造'!O$53,NA())</f>
        <v>596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10836</v>
      </c>
      <c r="E56" s="172"/>
      <c r="F56" s="172"/>
      <c r="G56" s="172">
        <f>'将来負担比率（分子）の構造'!J$52</f>
        <v>11911</v>
      </c>
      <c r="H56" s="172"/>
      <c r="I56" s="172"/>
      <c r="J56" s="172">
        <f>'将来負担比率（分子）の構造'!K$52</f>
        <v>11988</v>
      </c>
      <c r="K56" s="172"/>
      <c r="L56" s="172"/>
      <c r="M56" s="172">
        <f>'将来負担比率（分子）の構造'!L$52</f>
        <v>12060</v>
      </c>
      <c r="N56" s="172"/>
      <c r="O56" s="172"/>
      <c r="P56" s="172">
        <f>'将来負担比率（分子）の構造'!M$52</f>
        <v>12754</v>
      </c>
    </row>
    <row r="57" spans="1:16" x14ac:dyDescent="0.15">
      <c r="A57" s="172" t="s">
        <v>42</v>
      </c>
      <c r="B57" s="172"/>
      <c r="C57" s="172"/>
      <c r="D57" s="172">
        <f>'将来負担比率（分子）の構造'!I$51</f>
        <v>199</v>
      </c>
      <c r="E57" s="172"/>
      <c r="F57" s="172"/>
      <c r="G57" s="172">
        <f>'将来負担比率（分子）の構造'!J$51</f>
        <v>193</v>
      </c>
      <c r="H57" s="172"/>
      <c r="I57" s="172"/>
      <c r="J57" s="172">
        <f>'将来負担比率（分子）の構造'!K$51</f>
        <v>180</v>
      </c>
      <c r="K57" s="172"/>
      <c r="L57" s="172"/>
      <c r="M57" s="172">
        <f>'将来負担比率（分子）の構造'!L$51</f>
        <v>137</v>
      </c>
      <c r="N57" s="172"/>
      <c r="O57" s="172"/>
      <c r="P57" s="172">
        <f>'将来負担比率（分子）の構造'!M$51</f>
        <v>113</v>
      </c>
    </row>
    <row r="58" spans="1:16" x14ac:dyDescent="0.15">
      <c r="A58" s="172" t="s">
        <v>41</v>
      </c>
      <c r="B58" s="172"/>
      <c r="C58" s="172"/>
      <c r="D58" s="172">
        <f>'将来負担比率（分子）の構造'!I$50</f>
        <v>3570</v>
      </c>
      <c r="E58" s="172"/>
      <c r="F58" s="172"/>
      <c r="G58" s="172">
        <f>'将来負担比率（分子）の構造'!J$50</f>
        <v>3491</v>
      </c>
      <c r="H58" s="172"/>
      <c r="I58" s="172"/>
      <c r="J58" s="172">
        <f>'将来負担比率（分子）の構造'!K$50</f>
        <v>2655</v>
      </c>
      <c r="K58" s="172"/>
      <c r="L58" s="172"/>
      <c r="M58" s="172">
        <f>'将来負担比率（分子）の構造'!L$50</f>
        <v>3033</v>
      </c>
      <c r="N58" s="172"/>
      <c r="O58" s="172"/>
      <c r="P58" s="172">
        <f>'将来負担比率（分子）の構造'!M$50</f>
        <v>4123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x14ac:dyDescent="0.15">
      <c r="A62" s="172" t="s">
        <v>35</v>
      </c>
      <c r="B62" s="172">
        <f>'将来負担比率（分子）の構造'!I$45</f>
        <v>1557</v>
      </c>
      <c r="C62" s="172"/>
      <c r="D62" s="172"/>
      <c r="E62" s="172">
        <f>'将来負担比率（分子）の構造'!J$45</f>
        <v>1380</v>
      </c>
      <c r="F62" s="172"/>
      <c r="G62" s="172"/>
      <c r="H62" s="172">
        <f>'将来負担比率（分子）の構造'!K$45</f>
        <v>1269</v>
      </c>
      <c r="I62" s="172"/>
      <c r="J62" s="172"/>
      <c r="K62" s="172">
        <f>'将来負担比率（分子）の構造'!L$45</f>
        <v>1224</v>
      </c>
      <c r="L62" s="172"/>
      <c r="M62" s="172"/>
      <c r="N62" s="172">
        <f>'将来負担比率（分子）の構造'!M$45</f>
        <v>1232</v>
      </c>
      <c r="O62" s="172"/>
      <c r="P62" s="172"/>
    </row>
    <row r="63" spans="1:16" x14ac:dyDescent="0.15">
      <c r="A63" s="172" t="s">
        <v>34</v>
      </c>
      <c r="B63" s="172">
        <f>'将来負担比率（分子）の構造'!I$44</f>
        <v>212</v>
      </c>
      <c r="C63" s="172"/>
      <c r="D63" s="172"/>
      <c r="E63" s="172">
        <f>'将来負担比率（分子）の構造'!J$44</f>
        <v>241</v>
      </c>
      <c r="F63" s="172"/>
      <c r="G63" s="172"/>
      <c r="H63" s="172">
        <f>'将来負担比率（分子）の構造'!K$44</f>
        <v>465</v>
      </c>
      <c r="I63" s="172"/>
      <c r="J63" s="172"/>
      <c r="K63" s="172">
        <f>'将来負担比率（分子）の構造'!L$44</f>
        <v>1738</v>
      </c>
      <c r="L63" s="172"/>
      <c r="M63" s="172"/>
      <c r="N63" s="172">
        <f>'将来負担比率（分子）の構造'!M$44</f>
        <v>2201</v>
      </c>
      <c r="O63" s="172"/>
      <c r="P63" s="172"/>
    </row>
    <row r="64" spans="1:16" x14ac:dyDescent="0.15">
      <c r="A64" s="172" t="s">
        <v>33</v>
      </c>
      <c r="B64" s="172">
        <f>'将来負担比率（分子）の構造'!I$43</f>
        <v>5133</v>
      </c>
      <c r="C64" s="172"/>
      <c r="D64" s="172"/>
      <c r="E64" s="172">
        <f>'将来負担比率（分子）の構造'!J$43</f>
        <v>5017</v>
      </c>
      <c r="F64" s="172"/>
      <c r="G64" s="172"/>
      <c r="H64" s="172">
        <f>'将来負担比率（分子）の構造'!K$43</f>
        <v>4879</v>
      </c>
      <c r="I64" s="172"/>
      <c r="J64" s="172"/>
      <c r="K64" s="172">
        <f>'将来負担比率（分子）の構造'!L$43</f>
        <v>4770</v>
      </c>
      <c r="L64" s="172"/>
      <c r="M64" s="172"/>
      <c r="N64" s="172">
        <f>'将来負担比率（分子）の構造'!M$43</f>
        <v>4429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11676</v>
      </c>
      <c r="C66" s="172"/>
      <c r="D66" s="172"/>
      <c r="E66" s="172">
        <f>'将来負担比率（分子）の構造'!J$41</f>
        <v>12597</v>
      </c>
      <c r="F66" s="172"/>
      <c r="G66" s="172"/>
      <c r="H66" s="172">
        <f>'将来負担比率（分子）の構造'!K$41</f>
        <v>13501</v>
      </c>
      <c r="I66" s="172"/>
      <c r="J66" s="172"/>
      <c r="K66" s="172">
        <f>'将来負担比率（分子）の構造'!L$41</f>
        <v>13558</v>
      </c>
      <c r="L66" s="172"/>
      <c r="M66" s="172"/>
      <c r="N66" s="172">
        <f>'将来負担比率（分子）の構造'!M$41</f>
        <v>13771</v>
      </c>
      <c r="O66" s="172"/>
      <c r="P66" s="172"/>
    </row>
    <row r="67" spans="1:16" x14ac:dyDescent="0.15">
      <c r="A67" s="172" t="s">
        <v>75</v>
      </c>
      <c r="B67" s="172" t="e">
        <f>NA()</f>
        <v>#N/A</v>
      </c>
      <c r="C67" s="172">
        <f>IF(ISNUMBER('将来負担比率（分子）の構造'!I$53), IF('将来負担比率（分子）の構造'!I$53 &lt; 0, 0, '将来負担比率（分子）の構造'!I$53), NA())</f>
        <v>3973</v>
      </c>
      <c r="D67" s="172" t="e">
        <f>NA()</f>
        <v>#N/A</v>
      </c>
      <c r="E67" s="172" t="e">
        <f>NA()</f>
        <v>#N/A</v>
      </c>
      <c r="F67" s="172">
        <f>IF(ISNUMBER('将来負担比率（分子）の構造'!J$53), IF('将来負担比率（分子）の構造'!J$53 &lt; 0, 0, '将来負担比率（分子）の構造'!J$53), NA())</f>
        <v>3639</v>
      </c>
      <c r="G67" s="172" t="e">
        <f>NA()</f>
        <v>#N/A</v>
      </c>
      <c r="H67" s="172" t="e">
        <f>NA()</f>
        <v>#N/A</v>
      </c>
      <c r="I67" s="172">
        <f>IF(ISNUMBER('将来負担比率（分子）の構造'!K$53), IF('将来負担比率（分子）の構造'!K$53 &lt; 0, 0, '将来負担比率（分子）の構造'!K$53), NA())</f>
        <v>5291</v>
      </c>
      <c r="J67" s="172" t="e">
        <f>NA()</f>
        <v>#N/A</v>
      </c>
      <c r="K67" s="172" t="e">
        <f>NA()</f>
        <v>#N/A</v>
      </c>
      <c r="L67" s="172">
        <f>IF(ISNUMBER('将来負担比率（分子）の構造'!L$53), IF('将来負担比率（分子）の構造'!L$53 &lt; 0, 0, '将来負担比率（分子）の構造'!L$53), NA())</f>
        <v>6060</v>
      </c>
      <c r="M67" s="172" t="e">
        <f>NA()</f>
        <v>#N/A</v>
      </c>
      <c r="N67" s="172" t="e">
        <f>NA()</f>
        <v>#N/A</v>
      </c>
      <c r="O67" s="172">
        <f>IF(ISNUMBER('将来負担比率（分子）の構造'!M$53), IF('将来負担比率（分子）の構造'!M$53 &lt; 0, 0, '将来負担比率（分子）の構造'!M$53), NA())</f>
        <v>4642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491</v>
      </c>
      <c r="C72" s="176">
        <f>基金残高に係る経年分析!G55</f>
        <v>742</v>
      </c>
      <c r="D72" s="176">
        <f>基金残高に係る経年分析!H55</f>
        <v>1337</v>
      </c>
    </row>
    <row r="73" spans="1:16" x14ac:dyDescent="0.15">
      <c r="A73" s="175" t="s">
        <v>78</v>
      </c>
      <c r="B73" s="176">
        <f>基金残高に係る経年分析!F56</f>
        <v>39</v>
      </c>
      <c r="C73" s="176">
        <f>基金残高に係る経年分析!G56</f>
        <v>39</v>
      </c>
      <c r="D73" s="176">
        <f>基金残高に係る経年分析!H56</f>
        <v>122</v>
      </c>
    </row>
    <row r="74" spans="1:16" x14ac:dyDescent="0.15">
      <c r="A74" s="175" t="s">
        <v>79</v>
      </c>
      <c r="B74" s="176">
        <f>基金残高に係る経年分析!F57</f>
        <v>861</v>
      </c>
      <c r="C74" s="176">
        <f>基金残高に係る経年分析!G57</f>
        <v>971</v>
      </c>
      <c r="D74" s="176">
        <f>基金残高に係る経年分析!H57</f>
        <v>1281</v>
      </c>
    </row>
  </sheetData>
  <sheetProtection algorithmName="SHA-512" hashValue="mD/RTcWHwFMwYAjHnCUh6quFhtKN14wRolIPWs8ewhitcNkc9+Bjgma12vJTCPDRf3WAH456Spv/JMD9d3qGcw==" saltValue="oV1mfNJd5j/Q1rMBZeoj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50" t="s">
        <v>211</v>
      </c>
      <c r="DI1" s="751"/>
      <c r="DJ1" s="751"/>
      <c r="DK1" s="751"/>
      <c r="DL1" s="751"/>
      <c r="DM1" s="751"/>
      <c r="DN1" s="752"/>
      <c r="DO1" s="212"/>
      <c r="DP1" s="750" t="s">
        <v>212</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7" t="s">
        <v>220</v>
      </c>
      <c r="AQ4" s="747"/>
      <c r="AR4" s="747"/>
      <c r="AS4" s="747"/>
      <c r="AT4" s="747"/>
      <c r="AU4" s="747"/>
      <c r="AV4" s="747"/>
      <c r="AW4" s="747"/>
      <c r="AX4" s="747"/>
      <c r="AY4" s="747"/>
      <c r="AZ4" s="747"/>
      <c r="BA4" s="747"/>
      <c r="BB4" s="747"/>
      <c r="BC4" s="747"/>
      <c r="BD4" s="747"/>
      <c r="BE4" s="747"/>
      <c r="BF4" s="747"/>
      <c r="BG4" s="747" t="s">
        <v>221</v>
      </c>
      <c r="BH4" s="747"/>
      <c r="BI4" s="747"/>
      <c r="BJ4" s="747"/>
      <c r="BK4" s="747"/>
      <c r="BL4" s="747"/>
      <c r="BM4" s="747"/>
      <c r="BN4" s="747"/>
      <c r="BO4" s="747" t="s">
        <v>218</v>
      </c>
      <c r="BP4" s="747"/>
      <c r="BQ4" s="747"/>
      <c r="BR4" s="747"/>
      <c r="BS4" s="747" t="s">
        <v>222</v>
      </c>
      <c r="BT4" s="747"/>
      <c r="BU4" s="747"/>
      <c r="BV4" s="747"/>
      <c r="BW4" s="747"/>
      <c r="BX4" s="747"/>
      <c r="BY4" s="747"/>
      <c r="BZ4" s="747"/>
      <c r="CA4" s="747"/>
      <c r="CB4" s="747"/>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224</v>
      </c>
      <c r="C5" s="698"/>
      <c r="D5" s="698"/>
      <c r="E5" s="698"/>
      <c r="F5" s="698"/>
      <c r="G5" s="698"/>
      <c r="H5" s="698"/>
      <c r="I5" s="698"/>
      <c r="J5" s="698"/>
      <c r="K5" s="698"/>
      <c r="L5" s="698"/>
      <c r="M5" s="698"/>
      <c r="N5" s="698"/>
      <c r="O5" s="698"/>
      <c r="P5" s="698"/>
      <c r="Q5" s="699"/>
      <c r="R5" s="682">
        <v>5415806</v>
      </c>
      <c r="S5" s="683"/>
      <c r="T5" s="683"/>
      <c r="U5" s="683"/>
      <c r="V5" s="683"/>
      <c r="W5" s="683"/>
      <c r="X5" s="683"/>
      <c r="Y5" s="726"/>
      <c r="Z5" s="748">
        <v>35</v>
      </c>
      <c r="AA5" s="748"/>
      <c r="AB5" s="748"/>
      <c r="AC5" s="748"/>
      <c r="AD5" s="749">
        <v>5415806</v>
      </c>
      <c r="AE5" s="749"/>
      <c r="AF5" s="749"/>
      <c r="AG5" s="749"/>
      <c r="AH5" s="749"/>
      <c r="AI5" s="749"/>
      <c r="AJ5" s="749"/>
      <c r="AK5" s="749"/>
      <c r="AL5" s="727">
        <v>67.400000000000006</v>
      </c>
      <c r="AM5" s="702"/>
      <c r="AN5" s="702"/>
      <c r="AO5" s="728"/>
      <c r="AP5" s="697" t="s">
        <v>225</v>
      </c>
      <c r="AQ5" s="698"/>
      <c r="AR5" s="698"/>
      <c r="AS5" s="698"/>
      <c r="AT5" s="698"/>
      <c r="AU5" s="698"/>
      <c r="AV5" s="698"/>
      <c r="AW5" s="698"/>
      <c r="AX5" s="698"/>
      <c r="AY5" s="698"/>
      <c r="AZ5" s="698"/>
      <c r="BA5" s="698"/>
      <c r="BB5" s="698"/>
      <c r="BC5" s="698"/>
      <c r="BD5" s="698"/>
      <c r="BE5" s="698"/>
      <c r="BF5" s="699"/>
      <c r="BG5" s="629">
        <v>5409472</v>
      </c>
      <c r="BH5" s="630"/>
      <c r="BI5" s="630"/>
      <c r="BJ5" s="630"/>
      <c r="BK5" s="630"/>
      <c r="BL5" s="630"/>
      <c r="BM5" s="630"/>
      <c r="BN5" s="631"/>
      <c r="BO5" s="656">
        <v>99.9</v>
      </c>
      <c r="BP5" s="656"/>
      <c r="BQ5" s="656"/>
      <c r="BR5" s="656"/>
      <c r="BS5" s="657">
        <v>54418</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127112</v>
      </c>
      <c r="S6" s="630"/>
      <c r="T6" s="630"/>
      <c r="U6" s="630"/>
      <c r="V6" s="630"/>
      <c r="W6" s="630"/>
      <c r="X6" s="630"/>
      <c r="Y6" s="631"/>
      <c r="Z6" s="656">
        <v>0.8</v>
      </c>
      <c r="AA6" s="656"/>
      <c r="AB6" s="656"/>
      <c r="AC6" s="656"/>
      <c r="AD6" s="657">
        <v>127112</v>
      </c>
      <c r="AE6" s="657"/>
      <c r="AF6" s="657"/>
      <c r="AG6" s="657"/>
      <c r="AH6" s="657"/>
      <c r="AI6" s="657"/>
      <c r="AJ6" s="657"/>
      <c r="AK6" s="657"/>
      <c r="AL6" s="632">
        <v>1.6</v>
      </c>
      <c r="AM6" s="633"/>
      <c r="AN6" s="633"/>
      <c r="AO6" s="658"/>
      <c r="AP6" s="626" t="s">
        <v>230</v>
      </c>
      <c r="AQ6" s="627"/>
      <c r="AR6" s="627"/>
      <c r="AS6" s="627"/>
      <c r="AT6" s="627"/>
      <c r="AU6" s="627"/>
      <c r="AV6" s="627"/>
      <c r="AW6" s="627"/>
      <c r="AX6" s="627"/>
      <c r="AY6" s="627"/>
      <c r="AZ6" s="627"/>
      <c r="BA6" s="627"/>
      <c r="BB6" s="627"/>
      <c r="BC6" s="627"/>
      <c r="BD6" s="627"/>
      <c r="BE6" s="627"/>
      <c r="BF6" s="628"/>
      <c r="BG6" s="629">
        <v>5409472</v>
      </c>
      <c r="BH6" s="630"/>
      <c r="BI6" s="630"/>
      <c r="BJ6" s="630"/>
      <c r="BK6" s="630"/>
      <c r="BL6" s="630"/>
      <c r="BM6" s="630"/>
      <c r="BN6" s="631"/>
      <c r="BO6" s="656">
        <v>99.9</v>
      </c>
      <c r="BP6" s="656"/>
      <c r="BQ6" s="656"/>
      <c r="BR6" s="656"/>
      <c r="BS6" s="657">
        <v>54418</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135780</v>
      </c>
      <c r="CS6" s="630"/>
      <c r="CT6" s="630"/>
      <c r="CU6" s="630"/>
      <c r="CV6" s="630"/>
      <c r="CW6" s="630"/>
      <c r="CX6" s="630"/>
      <c r="CY6" s="631"/>
      <c r="CZ6" s="727">
        <v>0.9</v>
      </c>
      <c r="DA6" s="702"/>
      <c r="DB6" s="702"/>
      <c r="DC6" s="730"/>
      <c r="DD6" s="635" t="s">
        <v>128</v>
      </c>
      <c r="DE6" s="630"/>
      <c r="DF6" s="630"/>
      <c r="DG6" s="630"/>
      <c r="DH6" s="630"/>
      <c r="DI6" s="630"/>
      <c r="DJ6" s="630"/>
      <c r="DK6" s="630"/>
      <c r="DL6" s="630"/>
      <c r="DM6" s="630"/>
      <c r="DN6" s="630"/>
      <c r="DO6" s="630"/>
      <c r="DP6" s="631"/>
      <c r="DQ6" s="635">
        <v>135780</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2744</v>
      </c>
      <c r="S7" s="630"/>
      <c r="T7" s="630"/>
      <c r="U7" s="630"/>
      <c r="V7" s="630"/>
      <c r="W7" s="630"/>
      <c r="X7" s="630"/>
      <c r="Y7" s="631"/>
      <c r="Z7" s="656">
        <v>0</v>
      </c>
      <c r="AA7" s="656"/>
      <c r="AB7" s="656"/>
      <c r="AC7" s="656"/>
      <c r="AD7" s="657">
        <v>2744</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1297250</v>
      </c>
      <c r="BH7" s="630"/>
      <c r="BI7" s="630"/>
      <c r="BJ7" s="630"/>
      <c r="BK7" s="630"/>
      <c r="BL7" s="630"/>
      <c r="BM7" s="630"/>
      <c r="BN7" s="631"/>
      <c r="BO7" s="656">
        <v>24</v>
      </c>
      <c r="BP7" s="656"/>
      <c r="BQ7" s="656"/>
      <c r="BR7" s="656"/>
      <c r="BS7" s="657">
        <v>54418</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2345467</v>
      </c>
      <c r="CS7" s="630"/>
      <c r="CT7" s="630"/>
      <c r="CU7" s="630"/>
      <c r="CV7" s="630"/>
      <c r="CW7" s="630"/>
      <c r="CX7" s="630"/>
      <c r="CY7" s="631"/>
      <c r="CZ7" s="656">
        <v>16.2</v>
      </c>
      <c r="DA7" s="656"/>
      <c r="DB7" s="656"/>
      <c r="DC7" s="656"/>
      <c r="DD7" s="635">
        <v>40615</v>
      </c>
      <c r="DE7" s="630"/>
      <c r="DF7" s="630"/>
      <c r="DG7" s="630"/>
      <c r="DH7" s="630"/>
      <c r="DI7" s="630"/>
      <c r="DJ7" s="630"/>
      <c r="DK7" s="630"/>
      <c r="DL7" s="630"/>
      <c r="DM7" s="630"/>
      <c r="DN7" s="630"/>
      <c r="DO7" s="630"/>
      <c r="DP7" s="631"/>
      <c r="DQ7" s="635">
        <v>1981431</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17419</v>
      </c>
      <c r="S8" s="630"/>
      <c r="T8" s="630"/>
      <c r="U8" s="630"/>
      <c r="V8" s="630"/>
      <c r="W8" s="630"/>
      <c r="X8" s="630"/>
      <c r="Y8" s="631"/>
      <c r="Z8" s="656">
        <v>0.1</v>
      </c>
      <c r="AA8" s="656"/>
      <c r="AB8" s="656"/>
      <c r="AC8" s="656"/>
      <c r="AD8" s="657">
        <v>17419</v>
      </c>
      <c r="AE8" s="657"/>
      <c r="AF8" s="657"/>
      <c r="AG8" s="657"/>
      <c r="AH8" s="657"/>
      <c r="AI8" s="657"/>
      <c r="AJ8" s="657"/>
      <c r="AK8" s="657"/>
      <c r="AL8" s="632">
        <v>0.2</v>
      </c>
      <c r="AM8" s="633"/>
      <c r="AN8" s="633"/>
      <c r="AO8" s="658"/>
      <c r="AP8" s="626" t="s">
        <v>236</v>
      </c>
      <c r="AQ8" s="627"/>
      <c r="AR8" s="627"/>
      <c r="AS8" s="627"/>
      <c r="AT8" s="627"/>
      <c r="AU8" s="627"/>
      <c r="AV8" s="627"/>
      <c r="AW8" s="627"/>
      <c r="AX8" s="627"/>
      <c r="AY8" s="627"/>
      <c r="AZ8" s="627"/>
      <c r="BA8" s="627"/>
      <c r="BB8" s="627"/>
      <c r="BC8" s="627"/>
      <c r="BD8" s="627"/>
      <c r="BE8" s="627"/>
      <c r="BF8" s="628"/>
      <c r="BG8" s="629">
        <v>42330</v>
      </c>
      <c r="BH8" s="630"/>
      <c r="BI8" s="630"/>
      <c r="BJ8" s="630"/>
      <c r="BK8" s="630"/>
      <c r="BL8" s="630"/>
      <c r="BM8" s="630"/>
      <c r="BN8" s="631"/>
      <c r="BO8" s="656">
        <v>0.8</v>
      </c>
      <c r="BP8" s="656"/>
      <c r="BQ8" s="656"/>
      <c r="BR8" s="656"/>
      <c r="BS8" s="657" t="s">
        <v>128</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5117345</v>
      </c>
      <c r="CS8" s="630"/>
      <c r="CT8" s="630"/>
      <c r="CU8" s="630"/>
      <c r="CV8" s="630"/>
      <c r="CW8" s="630"/>
      <c r="CX8" s="630"/>
      <c r="CY8" s="631"/>
      <c r="CZ8" s="656">
        <v>35.299999999999997</v>
      </c>
      <c r="DA8" s="656"/>
      <c r="DB8" s="656"/>
      <c r="DC8" s="656"/>
      <c r="DD8" s="635">
        <v>56460</v>
      </c>
      <c r="DE8" s="630"/>
      <c r="DF8" s="630"/>
      <c r="DG8" s="630"/>
      <c r="DH8" s="630"/>
      <c r="DI8" s="630"/>
      <c r="DJ8" s="630"/>
      <c r="DK8" s="630"/>
      <c r="DL8" s="630"/>
      <c r="DM8" s="630"/>
      <c r="DN8" s="630"/>
      <c r="DO8" s="630"/>
      <c r="DP8" s="631"/>
      <c r="DQ8" s="635">
        <v>2494359</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18920</v>
      </c>
      <c r="S9" s="630"/>
      <c r="T9" s="630"/>
      <c r="U9" s="630"/>
      <c r="V9" s="630"/>
      <c r="W9" s="630"/>
      <c r="X9" s="630"/>
      <c r="Y9" s="631"/>
      <c r="Z9" s="656">
        <v>0.1</v>
      </c>
      <c r="AA9" s="656"/>
      <c r="AB9" s="656"/>
      <c r="AC9" s="656"/>
      <c r="AD9" s="657">
        <v>18920</v>
      </c>
      <c r="AE9" s="657"/>
      <c r="AF9" s="657"/>
      <c r="AG9" s="657"/>
      <c r="AH9" s="657"/>
      <c r="AI9" s="657"/>
      <c r="AJ9" s="657"/>
      <c r="AK9" s="657"/>
      <c r="AL9" s="632">
        <v>0.2</v>
      </c>
      <c r="AM9" s="633"/>
      <c r="AN9" s="633"/>
      <c r="AO9" s="658"/>
      <c r="AP9" s="626" t="s">
        <v>239</v>
      </c>
      <c r="AQ9" s="627"/>
      <c r="AR9" s="627"/>
      <c r="AS9" s="627"/>
      <c r="AT9" s="627"/>
      <c r="AU9" s="627"/>
      <c r="AV9" s="627"/>
      <c r="AW9" s="627"/>
      <c r="AX9" s="627"/>
      <c r="AY9" s="627"/>
      <c r="AZ9" s="627"/>
      <c r="BA9" s="627"/>
      <c r="BB9" s="627"/>
      <c r="BC9" s="627"/>
      <c r="BD9" s="627"/>
      <c r="BE9" s="627"/>
      <c r="BF9" s="628"/>
      <c r="BG9" s="629">
        <v>994263</v>
      </c>
      <c r="BH9" s="630"/>
      <c r="BI9" s="630"/>
      <c r="BJ9" s="630"/>
      <c r="BK9" s="630"/>
      <c r="BL9" s="630"/>
      <c r="BM9" s="630"/>
      <c r="BN9" s="631"/>
      <c r="BO9" s="656">
        <v>18.399999999999999</v>
      </c>
      <c r="BP9" s="656"/>
      <c r="BQ9" s="656"/>
      <c r="BR9" s="656"/>
      <c r="BS9" s="657" t="s">
        <v>128</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1164106</v>
      </c>
      <c r="CS9" s="630"/>
      <c r="CT9" s="630"/>
      <c r="CU9" s="630"/>
      <c r="CV9" s="630"/>
      <c r="CW9" s="630"/>
      <c r="CX9" s="630"/>
      <c r="CY9" s="631"/>
      <c r="CZ9" s="656">
        <v>8</v>
      </c>
      <c r="DA9" s="656"/>
      <c r="DB9" s="656"/>
      <c r="DC9" s="656"/>
      <c r="DD9" s="635">
        <v>89216</v>
      </c>
      <c r="DE9" s="630"/>
      <c r="DF9" s="630"/>
      <c r="DG9" s="630"/>
      <c r="DH9" s="630"/>
      <c r="DI9" s="630"/>
      <c r="DJ9" s="630"/>
      <c r="DK9" s="630"/>
      <c r="DL9" s="630"/>
      <c r="DM9" s="630"/>
      <c r="DN9" s="630"/>
      <c r="DO9" s="630"/>
      <c r="DP9" s="631"/>
      <c r="DQ9" s="635">
        <v>787461</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73793</v>
      </c>
      <c r="BH10" s="630"/>
      <c r="BI10" s="630"/>
      <c r="BJ10" s="630"/>
      <c r="BK10" s="630"/>
      <c r="BL10" s="630"/>
      <c r="BM10" s="630"/>
      <c r="BN10" s="631"/>
      <c r="BO10" s="656">
        <v>1.4</v>
      </c>
      <c r="BP10" s="656"/>
      <c r="BQ10" s="656"/>
      <c r="BR10" s="656"/>
      <c r="BS10" s="657" t="s">
        <v>128</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41536</v>
      </c>
      <c r="CS10" s="630"/>
      <c r="CT10" s="630"/>
      <c r="CU10" s="630"/>
      <c r="CV10" s="630"/>
      <c r="CW10" s="630"/>
      <c r="CX10" s="630"/>
      <c r="CY10" s="631"/>
      <c r="CZ10" s="656">
        <v>0.3</v>
      </c>
      <c r="DA10" s="656"/>
      <c r="DB10" s="656"/>
      <c r="DC10" s="656"/>
      <c r="DD10" s="635" t="s">
        <v>128</v>
      </c>
      <c r="DE10" s="630"/>
      <c r="DF10" s="630"/>
      <c r="DG10" s="630"/>
      <c r="DH10" s="630"/>
      <c r="DI10" s="630"/>
      <c r="DJ10" s="630"/>
      <c r="DK10" s="630"/>
      <c r="DL10" s="630"/>
      <c r="DM10" s="630"/>
      <c r="DN10" s="630"/>
      <c r="DO10" s="630"/>
      <c r="DP10" s="631"/>
      <c r="DQ10" s="635">
        <v>11536</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605814</v>
      </c>
      <c r="S11" s="630"/>
      <c r="T11" s="630"/>
      <c r="U11" s="630"/>
      <c r="V11" s="630"/>
      <c r="W11" s="630"/>
      <c r="X11" s="630"/>
      <c r="Y11" s="631"/>
      <c r="Z11" s="632">
        <v>3.9</v>
      </c>
      <c r="AA11" s="633"/>
      <c r="AB11" s="633"/>
      <c r="AC11" s="634"/>
      <c r="AD11" s="635">
        <v>605814</v>
      </c>
      <c r="AE11" s="630"/>
      <c r="AF11" s="630"/>
      <c r="AG11" s="630"/>
      <c r="AH11" s="630"/>
      <c r="AI11" s="630"/>
      <c r="AJ11" s="630"/>
      <c r="AK11" s="631"/>
      <c r="AL11" s="632">
        <v>7.5</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186864</v>
      </c>
      <c r="BH11" s="630"/>
      <c r="BI11" s="630"/>
      <c r="BJ11" s="630"/>
      <c r="BK11" s="630"/>
      <c r="BL11" s="630"/>
      <c r="BM11" s="630"/>
      <c r="BN11" s="631"/>
      <c r="BO11" s="656">
        <v>3.5</v>
      </c>
      <c r="BP11" s="656"/>
      <c r="BQ11" s="656"/>
      <c r="BR11" s="656"/>
      <c r="BS11" s="657">
        <v>54418</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277969</v>
      </c>
      <c r="CS11" s="630"/>
      <c r="CT11" s="630"/>
      <c r="CU11" s="630"/>
      <c r="CV11" s="630"/>
      <c r="CW11" s="630"/>
      <c r="CX11" s="630"/>
      <c r="CY11" s="631"/>
      <c r="CZ11" s="656">
        <v>1.9</v>
      </c>
      <c r="DA11" s="656"/>
      <c r="DB11" s="656"/>
      <c r="DC11" s="656"/>
      <c r="DD11" s="635">
        <v>121530</v>
      </c>
      <c r="DE11" s="630"/>
      <c r="DF11" s="630"/>
      <c r="DG11" s="630"/>
      <c r="DH11" s="630"/>
      <c r="DI11" s="630"/>
      <c r="DJ11" s="630"/>
      <c r="DK11" s="630"/>
      <c r="DL11" s="630"/>
      <c r="DM11" s="630"/>
      <c r="DN11" s="630"/>
      <c r="DO11" s="630"/>
      <c r="DP11" s="631"/>
      <c r="DQ11" s="635">
        <v>113585</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v>22236</v>
      </c>
      <c r="S12" s="630"/>
      <c r="T12" s="630"/>
      <c r="U12" s="630"/>
      <c r="V12" s="630"/>
      <c r="W12" s="630"/>
      <c r="X12" s="630"/>
      <c r="Y12" s="631"/>
      <c r="Z12" s="656">
        <v>0.1</v>
      </c>
      <c r="AA12" s="656"/>
      <c r="AB12" s="656"/>
      <c r="AC12" s="656"/>
      <c r="AD12" s="657">
        <v>22236</v>
      </c>
      <c r="AE12" s="657"/>
      <c r="AF12" s="657"/>
      <c r="AG12" s="657"/>
      <c r="AH12" s="657"/>
      <c r="AI12" s="657"/>
      <c r="AJ12" s="657"/>
      <c r="AK12" s="657"/>
      <c r="AL12" s="632">
        <v>0.3</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3855387</v>
      </c>
      <c r="BH12" s="630"/>
      <c r="BI12" s="630"/>
      <c r="BJ12" s="630"/>
      <c r="BK12" s="630"/>
      <c r="BL12" s="630"/>
      <c r="BM12" s="630"/>
      <c r="BN12" s="631"/>
      <c r="BO12" s="656">
        <v>71.2</v>
      </c>
      <c r="BP12" s="656"/>
      <c r="BQ12" s="656"/>
      <c r="BR12" s="656"/>
      <c r="BS12" s="657" t="s">
        <v>128</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499144</v>
      </c>
      <c r="CS12" s="630"/>
      <c r="CT12" s="630"/>
      <c r="CU12" s="630"/>
      <c r="CV12" s="630"/>
      <c r="CW12" s="630"/>
      <c r="CX12" s="630"/>
      <c r="CY12" s="631"/>
      <c r="CZ12" s="656">
        <v>3.4</v>
      </c>
      <c r="DA12" s="656"/>
      <c r="DB12" s="656"/>
      <c r="DC12" s="656"/>
      <c r="DD12" s="635" t="s">
        <v>128</v>
      </c>
      <c r="DE12" s="630"/>
      <c r="DF12" s="630"/>
      <c r="DG12" s="630"/>
      <c r="DH12" s="630"/>
      <c r="DI12" s="630"/>
      <c r="DJ12" s="630"/>
      <c r="DK12" s="630"/>
      <c r="DL12" s="630"/>
      <c r="DM12" s="630"/>
      <c r="DN12" s="630"/>
      <c r="DO12" s="630"/>
      <c r="DP12" s="631"/>
      <c r="DQ12" s="635">
        <v>260762</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3850153</v>
      </c>
      <c r="BH13" s="630"/>
      <c r="BI13" s="630"/>
      <c r="BJ13" s="630"/>
      <c r="BK13" s="630"/>
      <c r="BL13" s="630"/>
      <c r="BM13" s="630"/>
      <c r="BN13" s="631"/>
      <c r="BO13" s="656">
        <v>71.099999999999994</v>
      </c>
      <c r="BP13" s="656"/>
      <c r="BQ13" s="656"/>
      <c r="BR13" s="656"/>
      <c r="BS13" s="657" t="s">
        <v>128</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1400531</v>
      </c>
      <c r="CS13" s="630"/>
      <c r="CT13" s="630"/>
      <c r="CU13" s="630"/>
      <c r="CV13" s="630"/>
      <c r="CW13" s="630"/>
      <c r="CX13" s="630"/>
      <c r="CY13" s="631"/>
      <c r="CZ13" s="656">
        <v>9.6999999999999993</v>
      </c>
      <c r="DA13" s="656"/>
      <c r="DB13" s="656"/>
      <c r="DC13" s="656"/>
      <c r="DD13" s="635">
        <v>515863</v>
      </c>
      <c r="DE13" s="630"/>
      <c r="DF13" s="630"/>
      <c r="DG13" s="630"/>
      <c r="DH13" s="630"/>
      <c r="DI13" s="630"/>
      <c r="DJ13" s="630"/>
      <c r="DK13" s="630"/>
      <c r="DL13" s="630"/>
      <c r="DM13" s="630"/>
      <c r="DN13" s="630"/>
      <c r="DO13" s="630"/>
      <c r="DP13" s="631"/>
      <c r="DQ13" s="635">
        <v>720250</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89701</v>
      </c>
      <c r="BH14" s="630"/>
      <c r="BI14" s="630"/>
      <c r="BJ14" s="630"/>
      <c r="BK14" s="630"/>
      <c r="BL14" s="630"/>
      <c r="BM14" s="630"/>
      <c r="BN14" s="631"/>
      <c r="BO14" s="656">
        <v>1.7</v>
      </c>
      <c r="BP14" s="656"/>
      <c r="BQ14" s="656"/>
      <c r="BR14" s="656"/>
      <c r="BS14" s="657" t="s">
        <v>128</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532965</v>
      </c>
      <c r="CS14" s="630"/>
      <c r="CT14" s="630"/>
      <c r="CU14" s="630"/>
      <c r="CV14" s="630"/>
      <c r="CW14" s="630"/>
      <c r="CX14" s="630"/>
      <c r="CY14" s="631"/>
      <c r="CZ14" s="656">
        <v>3.7</v>
      </c>
      <c r="DA14" s="656"/>
      <c r="DB14" s="656"/>
      <c r="DC14" s="656"/>
      <c r="DD14" s="635">
        <v>12101</v>
      </c>
      <c r="DE14" s="630"/>
      <c r="DF14" s="630"/>
      <c r="DG14" s="630"/>
      <c r="DH14" s="630"/>
      <c r="DI14" s="630"/>
      <c r="DJ14" s="630"/>
      <c r="DK14" s="630"/>
      <c r="DL14" s="630"/>
      <c r="DM14" s="630"/>
      <c r="DN14" s="630"/>
      <c r="DO14" s="630"/>
      <c r="DP14" s="631"/>
      <c r="DQ14" s="635">
        <v>499037</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167134</v>
      </c>
      <c r="BH15" s="630"/>
      <c r="BI15" s="630"/>
      <c r="BJ15" s="630"/>
      <c r="BK15" s="630"/>
      <c r="BL15" s="630"/>
      <c r="BM15" s="630"/>
      <c r="BN15" s="631"/>
      <c r="BO15" s="656">
        <v>3.1</v>
      </c>
      <c r="BP15" s="656"/>
      <c r="BQ15" s="656"/>
      <c r="BR15" s="656"/>
      <c r="BS15" s="657" t="s">
        <v>128</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689621</v>
      </c>
      <c r="CS15" s="630"/>
      <c r="CT15" s="630"/>
      <c r="CU15" s="630"/>
      <c r="CV15" s="630"/>
      <c r="CW15" s="630"/>
      <c r="CX15" s="630"/>
      <c r="CY15" s="631"/>
      <c r="CZ15" s="656">
        <v>4.8</v>
      </c>
      <c r="DA15" s="656"/>
      <c r="DB15" s="656"/>
      <c r="DC15" s="656"/>
      <c r="DD15" s="635">
        <v>31521</v>
      </c>
      <c r="DE15" s="630"/>
      <c r="DF15" s="630"/>
      <c r="DG15" s="630"/>
      <c r="DH15" s="630"/>
      <c r="DI15" s="630"/>
      <c r="DJ15" s="630"/>
      <c r="DK15" s="630"/>
      <c r="DL15" s="630"/>
      <c r="DM15" s="630"/>
      <c r="DN15" s="630"/>
      <c r="DO15" s="630"/>
      <c r="DP15" s="631"/>
      <c r="DQ15" s="635">
        <v>622786</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11872</v>
      </c>
      <c r="S16" s="630"/>
      <c r="T16" s="630"/>
      <c r="U16" s="630"/>
      <c r="V16" s="630"/>
      <c r="W16" s="630"/>
      <c r="X16" s="630"/>
      <c r="Y16" s="631"/>
      <c r="Z16" s="656">
        <v>0.1</v>
      </c>
      <c r="AA16" s="656"/>
      <c r="AB16" s="656"/>
      <c r="AC16" s="656"/>
      <c r="AD16" s="657">
        <v>11872</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v>1178805</v>
      </c>
      <c r="CS16" s="630"/>
      <c r="CT16" s="630"/>
      <c r="CU16" s="630"/>
      <c r="CV16" s="630"/>
      <c r="CW16" s="630"/>
      <c r="CX16" s="630"/>
      <c r="CY16" s="631"/>
      <c r="CZ16" s="656">
        <v>8.1</v>
      </c>
      <c r="DA16" s="656"/>
      <c r="DB16" s="656"/>
      <c r="DC16" s="656"/>
      <c r="DD16" s="635" t="s">
        <v>128</v>
      </c>
      <c r="DE16" s="630"/>
      <c r="DF16" s="630"/>
      <c r="DG16" s="630"/>
      <c r="DH16" s="630"/>
      <c r="DI16" s="630"/>
      <c r="DJ16" s="630"/>
      <c r="DK16" s="630"/>
      <c r="DL16" s="630"/>
      <c r="DM16" s="630"/>
      <c r="DN16" s="630"/>
      <c r="DO16" s="630"/>
      <c r="DP16" s="631"/>
      <c r="DQ16" s="635">
        <v>13248</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43648</v>
      </c>
      <c r="S17" s="630"/>
      <c r="T17" s="630"/>
      <c r="U17" s="630"/>
      <c r="V17" s="630"/>
      <c r="W17" s="630"/>
      <c r="X17" s="630"/>
      <c r="Y17" s="631"/>
      <c r="Z17" s="656">
        <v>0.3</v>
      </c>
      <c r="AA17" s="656"/>
      <c r="AB17" s="656"/>
      <c r="AC17" s="656"/>
      <c r="AD17" s="657">
        <v>43648</v>
      </c>
      <c r="AE17" s="657"/>
      <c r="AF17" s="657"/>
      <c r="AG17" s="657"/>
      <c r="AH17" s="657"/>
      <c r="AI17" s="657"/>
      <c r="AJ17" s="657"/>
      <c r="AK17" s="657"/>
      <c r="AL17" s="632">
        <v>0.5</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1104196</v>
      </c>
      <c r="CS17" s="630"/>
      <c r="CT17" s="630"/>
      <c r="CU17" s="630"/>
      <c r="CV17" s="630"/>
      <c r="CW17" s="630"/>
      <c r="CX17" s="630"/>
      <c r="CY17" s="631"/>
      <c r="CZ17" s="656">
        <v>7.6</v>
      </c>
      <c r="DA17" s="656"/>
      <c r="DB17" s="656"/>
      <c r="DC17" s="656"/>
      <c r="DD17" s="635" t="s">
        <v>128</v>
      </c>
      <c r="DE17" s="630"/>
      <c r="DF17" s="630"/>
      <c r="DG17" s="630"/>
      <c r="DH17" s="630"/>
      <c r="DI17" s="630"/>
      <c r="DJ17" s="630"/>
      <c r="DK17" s="630"/>
      <c r="DL17" s="630"/>
      <c r="DM17" s="630"/>
      <c r="DN17" s="630"/>
      <c r="DO17" s="630"/>
      <c r="DP17" s="631"/>
      <c r="DQ17" s="635">
        <v>1074204</v>
      </c>
      <c r="DR17" s="630"/>
      <c r="DS17" s="630"/>
      <c r="DT17" s="630"/>
      <c r="DU17" s="630"/>
      <c r="DV17" s="630"/>
      <c r="DW17" s="630"/>
      <c r="DX17" s="630"/>
      <c r="DY17" s="630"/>
      <c r="DZ17" s="630"/>
      <c r="EA17" s="630"/>
      <c r="EB17" s="630"/>
      <c r="EC17" s="674"/>
    </row>
    <row r="18" spans="2:133" ht="11.25" customHeight="1" x14ac:dyDescent="0.15">
      <c r="B18" s="666" t="s">
        <v>265</v>
      </c>
      <c r="C18" s="667"/>
      <c r="D18" s="667"/>
      <c r="E18" s="667"/>
      <c r="F18" s="667"/>
      <c r="G18" s="667"/>
      <c r="H18" s="667"/>
      <c r="I18" s="667"/>
      <c r="J18" s="667"/>
      <c r="K18" s="667"/>
      <c r="L18" s="667"/>
      <c r="M18" s="667"/>
      <c r="N18" s="667"/>
      <c r="O18" s="667"/>
      <c r="P18" s="667"/>
      <c r="Q18" s="668"/>
      <c r="R18" s="629">
        <v>47718</v>
      </c>
      <c r="S18" s="630"/>
      <c r="T18" s="630"/>
      <c r="U18" s="630"/>
      <c r="V18" s="630"/>
      <c r="W18" s="630"/>
      <c r="X18" s="630"/>
      <c r="Y18" s="631"/>
      <c r="Z18" s="656">
        <v>0.3</v>
      </c>
      <c r="AA18" s="656"/>
      <c r="AB18" s="656"/>
      <c r="AC18" s="656"/>
      <c r="AD18" s="657">
        <v>47718</v>
      </c>
      <c r="AE18" s="657"/>
      <c r="AF18" s="657"/>
      <c r="AG18" s="657"/>
      <c r="AH18" s="657"/>
      <c r="AI18" s="657"/>
      <c r="AJ18" s="657"/>
      <c r="AK18" s="657"/>
      <c r="AL18" s="632">
        <v>0.60000002384185791</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13319</v>
      </c>
      <c r="S19" s="630"/>
      <c r="T19" s="630"/>
      <c r="U19" s="630"/>
      <c r="V19" s="630"/>
      <c r="W19" s="630"/>
      <c r="X19" s="630"/>
      <c r="Y19" s="631"/>
      <c r="Z19" s="656">
        <v>0.1</v>
      </c>
      <c r="AA19" s="656"/>
      <c r="AB19" s="656"/>
      <c r="AC19" s="656"/>
      <c r="AD19" s="657">
        <v>13319</v>
      </c>
      <c r="AE19" s="657"/>
      <c r="AF19" s="657"/>
      <c r="AG19" s="657"/>
      <c r="AH19" s="657"/>
      <c r="AI19" s="657"/>
      <c r="AJ19" s="657"/>
      <c r="AK19" s="657"/>
      <c r="AL19" s="632">
        <v>0.2</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6334</v>
      </c>
      <c r="BH19" s="630"/>
      <c r="BI19" s="630"/>
      <c r="BJ19" s="630"/>
      <c r="BK19" s="630"/>
      <c r="BL19" s="630"/>
      <c r="BM19" s="630"/>
      <c r="BN19" s="631"/>
      <c r="BO19" s="656">
        <v>0.1</v>
      </c>
      <c r="BP19" s="656"/>
      <c r="BQ19" s="656"/>
      <c r="BR19" s="656"/>
      <c r="BS19" s="657" t="s">
        <v>128</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3702</v>
      </c>
      <c r="S20" s="630"/>
      <c r="T20" s="630"/>
      <c r="U20" s="630"/>
      <c r="V20" s="630"/>
      <c r="W20" s="630"/>
      <c r="X20" s="630"/>
      <c r="Y20" s="631"/>
      <c r="Z20" s="656">
        <v>0</v>
      </c>
      <c r="AA20" s="656"/>
      <c r="AB20" s="656"/>
      <c r="AC20" s="656"/>
      <c r="AD20" s="657">
        <v>3702</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6334</v>
      </c>
      <c r="BH20" s="630"/>
      <c r="BI20" s="630"/>
      <c r="BJ20" s="630"/>
      <c r="BK20" s="630"/>
      <c r="BL20" s="630"/>
      <c r="BM20" s="630"/>
      <c r="BN20" s="631"/>
      <c r="BO20" s="656">
        <v>0.1</v>
      </c>
      <c r="BP20" s="656"/>
      <c r="BQ20" s="656"/>
      <c r="BR20" s="656"/>
      <c r="BS20" s="657" t="s">
        <v>128</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14487465</v>
      </c>
      <c r="CS20" s="630"/>
      <c r="CT20" s="630"/>
      <c r="CU20" s="630"/>
      <c r="CV20" s="630"/>
      <c r="CW20" s="630"/>
      <c r="CX20" s="630"/>
      <c r="CY20" s="631"/>
      <c r="CZ20" s="656">
        <v>100</v>
      </c>
      <c r="DA20" s="656"/>
      <c r="DB20" s="656"/>
      <c r="DC20" s="656"/>
      <c r="DD20" s="635">
        <v>867306</v>
      </c>
      <c r="DE20" s="630"/>
      <c r="DF20" s="630"/>
      <c r="DG20" s="630"/>
      <c r="DH20" s="630"/>
      <c r="DI20" s="630"/>
      <c r="DJ20" s="630"/>
      <c r="DK20" s="630"/>
      <c r="DL20" s="630"/>
      <c r="DM20" s="630"/>
      <c r="DN20" s="630"/>
      <c r="DO20" s="630"/>
      <c r="DP20" s="631"/>
      <c r="DQ20" s="635">
        <v>8714439</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1778</v>
      </c>
      <c r="S21" s="630"/>
      <c r="T21" s="630"/>
      <c r="U21" s="630"/>
      <c r="V21" s="630"/>
      <c r="W21" s="630"/>
      <c r="X21" s="630"/>
      <c r="Y21" s="631"/>
      <c r="Z21" s="656">
        <v>0</v>
      </c>
      <c r="AA21" s="656"/>
      <c r="AB21" s="656"/>
      <c r="AC21" s="656"/>
      <c r="AD21" s="657">
        <v>1778</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6334</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43"/>
      <c r="CE21" s="660"/>
      <c r="CF21" s="660"/>
      <c r="CG21" s="660"/>
      <c r="CH21" s="660"/>
      <c r="CI21" s="660"/>
      <c r="CJ21" s="660"/>
      <c r="CK21" s="660"/>
      <c r="CL21" s="660"/>
      <c r="CM21" s="660"/>
      <c r="CN21" s="660"/>
      <c r="CO21" s="660"/>
      <c r="CP21" s="660"/>
      <c r="CQ21" s="661"/>
      <c r="CR21" s="744"/>
      <c r="CS21" s="738"/>
      <c r="CT21" s="738"/>
      <c r="CU21" s="738"/>
      <c r="CV21" s="738"/>
      <c r="CW21" s="738"/>
      <c r="CX21" s="738"/>
      <c r="CY21" s="745"/>
      <c r="CZ21" s="746"/>
      <c r="DA21" s="746"/>
      <c r="DB21" s="746"/>
      <c r="DC21" s="746"/>
      <c r="DD21" s="737"/>
      <c r="DE21" s="738"/>
      <c r="DF21" s="738"/>
      <c r="DG21" s="738"/>
      <c r="DH21" s="738"/>
      <c r="DI21" s="738"/>
      <c r="DJ21" s="738"/>
      <c r="DK21" s="738"/>
      <c r="DL21" s="738"/>
      <c r="DM21" s="738"/>
      <c r="DN21" s="738"/>
      <c r="DO21" s="738"/>
      <c r="DP21" s="745"/>
      <c r="DQ21" s="737"/>
      <c r="DR21" s="738"/>
      <c r="DS21" s="738"/>
      <c r="DT21" s="738"/>
      <c r="DU21" s="738"/>
      <c r="DV21" s="738"/>
      <c r="DW21" s="738"/>
      <c r="DX21" s="738"/>
      <c r="DY21" s="738"/>
      <c r="DZ21" s="738"/>
      <c r="EA21" s="738"/>
      <c r="EB21" s="738"/>
      <c r="EC21" s="739"/>
    </row>
    <row r="22" spans="2:133" ht="11.25" customHeight="1" x14ac:dyDescent="0.15">
      <c r="B22" s="740" t="s">
        <v>276</v>
      </c>
      <c r="C22" s="741"/>
      <c r="D22" s="741"/>
      <c r="E22" s="741"/>
      <c r="F22" s="741"/>
      <c r="G22" s="741"/>
      <c r="H22" s="741"/>
      <c r="I22" s="741"/>
      <c r="J22" s="741"/>
      <c r="K22" s="741"/>
      <c r="L22" s="741"/>
      <c r="M22" s="741"/>
      <c r="N22" s="741"/>
      <c r="O22" s="741"/>
      <c r="P22" s="741"/>
      <c r="Q22" s="742"/>
      <c r="R22" s="629">
        <v>28919</v>
      </c>
      <c r="S22" s="630"/>
      <c r="T22" s="630"/>
      <c r="U22" s="630"/>
      <c r="V22" s="630"/>
      <c r="W22" s="630"/>
      <c r="X22" s="630"/>
      <c r="Y22" s="631"/>
      <c r="Z22" s="656">
        <v>0.2</v>
      </c>
      <c r="AA22" s="656"/>
      <c r="AB22" s="656"/>
      <c r="AC22" s="656"/>
      <c r="AD22" s="657">
        <v>28919</v>
      </c>
      <c r="AE22" s="657"/>
      <c r="AF22" s="657"/>
      <c r="AG22" s="657"/>
      <c r="AH22" s="657"/>
      <c r="AI22" s="657"/>
      <c r="AJ22" s="657"/>
      <c r="AK22" s="657"/>
      <c r="AL22" s="632">
        <v>0.40000000596046448</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2257863</v>
      </c>
      <c r="S23" s="630"/>
      <c r="T23" s="630"/>
      <c r="U23" s="630"/>
      <c r="V23" s="630"/>
      <c r="W23" s="630"/>
      <c r="X23" s="630"/>
      <c r="Y23" s="631"/>
      <c r="Z23" s="656">
        <v>14.6</v>
      </c>
      <c r="AA23" s="656"/>
      <c r="AB23" s="656"/>
      <c r="AC23" s="656"/>
      <c r="AD23" s="657">
        <v>1717817</v>
      </c>
      <c r="AE23" s="657"/>
      <c r="AF23" s="657"/>
      <c r="AG23" s="657"/>
      <c r="AH23" s="657"/>
      <c r="AI23" s="657"/>
      <c r="AJ23" s="657"/>
      <c r="AK23" s="657"/>
      <c r="AL23" s="632">
        <v>21.4</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1717817</v>
      </c>
      <c r="S24" s="630"/>
      <c r="T24" s="630"/>
      <c r="U24" s="630"/>
      <c r="V24" s="630"/>
      <c r="W24" s="630"/>
      <c r="X24" s="630"/>
      <c r="Y24" s="631"/>
      <c r="Z24" s="656">
        <v>11.1</v>
      </c>
      <c r="AA24" s="656"/>
      <c r="AB24" s="656"/>
      <c r="AC24" s="656"/>
      <c r="AD24" s="657">
        <v>1717817</v>
      </c>
      <c r="AE24" s="657"/>
      <c r="AF24" s="657"/>
      <c r="AG24" s="657"/>
      <c r="AH24" s="657"/>
      <c r="AI24" s="657"/>
      <c r="AJ24" s="657"/>
      <c r="AK24" s="657"/>
      <c r="AL24" s="632">
        <v>21.4</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6103201</v>
      </c>
      <c r="CS24" s="683"/>
      <c r="CT24" s="683"/>
      <c r="CU24" s="683"/>
      <c r="CV24" s="683"/>
      <c r="CW24" s="683"/>
      <c r="CX24" s="683"/>
      <c r="CY24" s="726"/>
      <c r="CZ24" s="727">
        <v>42.1</v>
      </c>
      <c r="DA24" s="702"/>
      <c r="DB24" s="702"/>
      <c r="DC24" s="730"/>
      <c r="DD24" s="725">
        <v>3704598</v>
      </c>
      <c r="DE24" s="683"/>
      <c r="DF24" s="683"/>
      <c r="DG24" s="683"/>
      <c r="DH24" s="683"/>
      <c r="DI24" s="683"/>
      <c r="DJ24" s="683"/>
      <c r="DK24" s="726"/>
      <c r="DL24" s="725">
        <v>3674457</v>
      </c>
      <c r="DM24" s="683"/>
      <c r="DN24" s="683"/>
      <c r="DO24" s="683"/>
      <c r="DP24" s="683"/>
      <c r="DQ24" s="683"/>
      <c r="DR24" s="683"/>
      <c r="DS24" s="683"/>
      <c r="DT24" s="683"/>
      <c r="DU24" s="683"/>
      <c r="DV24" s="726"/>
      <c r="DW24" s="727">
        <v>44.5</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540046</v>
      </c>
      <c r="S25" s="630"/>
      <c r="T25" s="630"/>
      <c r="U25" s="630"/>
      <c r="V25" s="630"/>
      <c r="W25" s="630"/>
      <c r="X25" s="630"/>
      <c r="Y25" s="631"/>
      <c r="Z25" s="656">
        <v>3.5</v>
      </c>
      <c r="AA25" s="656"/>
      <c r="AB25" s="656"/>
      <c r="AC25" s="656"/>
      <c r="AD25" s="657" t="s">
        <v>128</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2266169</v>
      </c>
      <c r="CS25" s="640"/>
      <c r="CT25" s="640"/>
      <c r="CU25" s="640"/>
      <c r="CV25" s="640"/>
      <c r="CW25" s="640"/>
      <c r="CX25" s="640"/>
      <c r="CY25" s="641"/>
      <c r="CZ25" s="632">
        <v>15.6</v>
      </c>
      <c r="DA25" s="642"/>
      <c r="DB25" s="642"/>
      <c r="DC25" s="643"/>
      <c r="DD25" s="635">
        <v>2013443</v>
      </c>
      <c r="DE25" s="640"/>
      <c r="DF25" s="640"/>
      <c r="DG25" s="640"/>
      <c r="DH25" s="640"/>
      <c r="DI25" s="640"/>
      <c r="DJ25" s="640"/>
      <c r="DK25" s="641"/>
      <c r="DL25" s="635">
        <v>1991667</v>
      </c>
      <c r="DM25" s="640"/>
      <c r="DN25" s="640"/>
      <c r="DO25" s="640"/>
      <c r="DP25" s="640"/>
      <c r="DQ25" s="640"/>
      <c r="DR25" s="640"/>
      <c r="DS25" s="640"/>
      <c r="DT25" s="640"/>
      <c r="DU25" s="640"/>
      <c r="DV25" s="641"/>
      <c r="DW25" s="632">
        <v>24.1</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1262018</v>
      </c>
      <c r="CS26" s="630"/>
      <c r="CT26" s="630"/>
      <c r="CU26" s="630"/>
      <c r="CV26" s="630"/>
      <c r="CW26" s="630"/>
      <c r="CX26" s="630"/>
      <c r="CY26" s="631"/>
      <c r="CZ26" s="632">
        <v>8.6999999999999993</v>
      </c>
      <c r="DA26" s="642"/>
      <c r="DB26" s="642"/>
      <c r="DC26" s="643"/>
      <c r="DD26" s="635">
        <v>1117566</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8571152</v>
      </c>
      <c r="S27" s="630"/>
      <c r="T27" s="630"/>
      <c r="U27" s="630"/>
      <c r="V27" s="630"/>
      <c r="W27" s="630"/>
      <c r="X27" s="630"/>
      <c r="Y27" s="631"/>
      <c r="Z27" s="656">
        <v>55.4</v>
      </c>
      <c r="AA27" s="656"/>
      <c r="AB27" s="656"/>
      <c r="AC27" s="656"/>
      <c r="AD27" s="657">
        <v>8031106</v>
      </c>
      <c r="AE27" s="657"/>
      <c r="AF27" s="657"/>
      <c r="AG27" s="657"/>
      <c r="AH27" s="657"/>
      <c r="AI27" s="657"/>
      <c r="AJ27" s="657"/>
      <c r="AK27" s="657"/>
      <c r="AL27" s="632">
        <v>100</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5415806</v>
      </c>
      <c r="BH27" s="630"/>
      <c r="BI27" s="630"/>
      <c r="BJ27" s="630"/>
      <c r="BK27" s="630"/>
      <c r="BL27" s="630"/>
      <c r="BM27" s="630"/>
      <c r="BN27" s="631"/>
      <c r="BO27" s="656">
        <v>100</v>
      </c>
      <c r="BP27" s="656"/>
      <c r="BQ27" s="656"/>
      <c r="BR27" s="656"/>
      <c r="BS27" s="657">
        <v>54418</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2732836</v>
      </c>
      <c r="CS27" s="640"/>
      <c r="CT27" s="640"/>
      <c r="CU27" s="640"/>
      <c r="CV27" s="640"/>
      <c r="CW27" s="640"/>
      <c r="CX27" s="640"/>
      <c r="CY27" s="641"/>
      <c r="CZ27" s="632">
        <v>18.899999999999999</v>
      </c>
      <c r="DA27" s="642"/>
      <c r="DB27" s="642"/>
      <c r="DC27" s="643"/>
      <c r="DD27" s="635">
        <v>616951</v>
      </c>
      <c r="DE27" s="640"/>
      <c r="DF27" s="640"/>
      <c r="DG27" s="640"/>
      <c r="DH27" s="640"/>
      <c r="DI27" s="640"/>
      <c r="DJ27" s="640"/>
      <c r="DK27" s="641"/>
      <c r="DL27" s="635">
        <v>608586</v>
      </c>
      <c r="DM27" s="640"/>
      <c r="DN27" s="640"/>
      <c r="DO27" s="640"/>
      <c r="DP27" s="640"/>
      <c r="DQ27" s="640"/>
      <c r="DR27" s="640"/>
      <c r="DS27" s="640"/>
      <c r="DT27" s="640"/>
      <c r="DU27" s="640"/>
      <c r="DV27" s="641"/>
      <c r="DW27" s="632">
        <v>7.4</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v>2254</v>
      </c>
      <c r="S28" s="630"/>
      <c r="T28" s="630"/>
      <c r="U28" s="630"/>
      <c r="V28" s="630"/>
      <c r="W28" s="630"/>
      <c r="X28" s="630"/>
      <c r="Y28" s="631"/>
      <c r="Z28" s="656">
        <v>0</v>
      </c>
      <c r="AA28" s="656"/>
      <c r="AB28" s="656"/>
      <c r="AC28" s="656"/>
      <c r="AD28" s="657">
        <v>2254</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1104196</v>
      </c>
      <c r="CS28" s="630"/>
      <c r="CT28" s="630"/>
      <c r="CU28" s="630"/>
      <c r="CV28" s="630"/>
      <c r="CW28" s="630"/>
      <c r="CX28" s="630"/>
      <c r="CY28" s="631"/>
      <c r="CZ28" s="632">
        <v>7.6</v>
      </c>
      <c r="DA28" s="642"/>
      <c r="DB28" s="642"/>
      <c r="DC28" s="643"/>
      <c r="DD28" s="635">
        <v>1074204</v>
      </c>
      <c r="DE28" s="630"/>
      <c r="DF28" s="630"/>
      <c r="DG28" s="630"/>
      <c r="DH28" s="630"/>
      <c r="DI28" s="630"/>
      <c r="DJ28" s="630"/>
      <c r="DK28" s="631"/>
      <c r="DL28" s="635">
        <v>1074204</v>
      </c>
      <c r="DM28" s="630"/>
      <c r="DN28" s="630"/>
      <c r="DO28" s="630"/>
      <c r="DP28" s="630"/>
      <c r="DQ28" s="630"/>
      <c r="DR28" s="630"/>
      <c r="DS28" s="630"/>
      <c r="DT28" s="630"/>
      <c r="DU28" s="630"/>
      <c r="DV28" s="631"/>
      <c r="DW28" s="632">
        <v>13</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98549</v>
      </c>
      <c r="S29" s="630"/>
      <c r="T29" s="630"/>
      <c r="U29" s="630"/>
      <c r="V29" s="630"/>
      <c r="W29" s="630"/>
      <c r="X29" s="630"/>
      <c r="Y29" s="631"/>
      <c r="Z29" s="656">
        <v>0.6</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70</v>
      </c>
      <c r="CG29" s="667"/>
      <c r="CH29" s="667"/>
      <c r="CI29" s="667"/>
      <c r="CJ29" s="667"/>
      <c r="CK29" s="667"/>
      <c r="CL29" s="667"/>
      <c r="CM29" s="667"/>
      <c r="CN29" s="667"/>
      <c r="CO29" s="667"/>
      <c r="CP29" s="667"/>
      <c r="CQ29" s="668"/>
      <c r="CR29" s="629">
        <v>1104189</v>
      </c>
      <c r="CS29" s="640"/>
      <c r="CT29" s="640"/>
      <c r="CU29" s="640"/>
      <c r="CV29" s="640"/>
      <c r="CW29" s="640"/>
      <c r="CX29" s="640"/>
      <c r="CY29" s="641"/>
      <c r="CZ29" s="632">
        <v>7.6</v>
      </c>
      <c r="DA29" s="642"/>
      <c r="DB29" s="642"/>
      <c r="DC29" s="643"/>
      <c r="DD29" s="635">
        <v>1074197</v>
      </c>
      <c r="DE29" s="640"/>
      <c r="DF29" s="640"/>
      <c r="DG29" s="640"/>
      <c r="DH29" s="640"/>
      <c r="DI29" s="640"/>
      <c r="DJ29" s="640"/>
      <c r="DK29" s="641"/>
      <c r="DL29" s="635">
        <v>1074197</v>
      </c>
      <c r="DM29" s="640"/>
      <c r="DN29" s="640"/>
      <c r="DO29" s="640"/>
      <c r="DP29" s="640"/>
      <c r="DQ29" s="640"/>
      <c r="DR29" s="640"/>
      <c r="DS29" s="640"/>
      <c r="DT29" s="640"/>
      <c r="DU29" s="640"/>
      <c r="DV29" s="641"/>
      <c r="DW29" s="632">
        <v>13</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159384</v>
      </c>
      <c r="S30" s="630"/>
      <c r="T30" s="630"/>
      <c r="U30" s="630"/>
      <c r="V30" s="630"/>
      <c r="W30" s="630"/>
      <c r="X30" s="630"/>
      <c r="Y30" s="631"/>
      <c r="Z30" s="656">
        <v>1</v>
      </c>
      <c r="AA30" s="656"/>
      <c r="AB30" s="656"/>
      <c r="AC30" s="656"/>
      <c r="AD30" s="657" t="s">
        <v>128</v>
      </c>
      <c r="AE30" s="657"/>
      <c r="AF30" s="657"/>
      <c r="AG30" s="657"/>
      <c r="AH30" s="657"/>
      <c r="AI30" s="657"/>
      <c r="AJ30" s="657"/>
      <c r="AK30" s="657"/>
      <c r="AL30" s="632" t="s">
        <v>128</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1048837</v>
      </c>
      <c r="CS30" s="630"/>
      <c r="CT30" s="630"/>
      <c r="CU30" s="630"/>
      <c r="CV30" s="630"/>
      <c r="CW30" s="630"/>
      <c r="CX30" s="630"/>
      <c r="CY30" s="631"/>
      <c r="CZ30" s="632">
        <v>7.2</v>
      </c>
      <c r="DA30" s="642"/>
      <c r="DB30" s="642"/>
      <c r="DC30" s="643"/>
      <c r="DD30" s="635">
        <v>1018845</v>
      </c>
      <c r="DE30" s="630"/>
      <c r="DF30" s="630"/>
      <c r="DG30" s="630"/>
      <c r="DH30" s="630"/>
      <c r="DI30" s="630"/>
      <c r="DJ30" s="630"/>
      <c r="DK30" s="631"/>
      <c r="DL30" s="635">
        <v>1018845</v>
      </c>
      <c r="DM30" s="630"/>
      <c r="DN30" s="630"/>
      <c r="DO30" s="630"/>
      <c r="DP30" s="630"/>
      <c r="DQ30" s="630"/>
      <c r="DR30" s="630"/>
      <c r="DS30" s="630"/>
      <c r="DT30" s="630"/>
      <c r="DU30" s="630"/>
      <c r="DV30" s="631"/>
      <c r="DW30" s="632">
        <v>12.3</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57027</v>
      </c>
      <c r="S31" s="630"/>
      <c r="T31" s="630"/>
      <c r="U31" s="630"/>
      <c r="V31" s="630"/>
      <c r="W31" s="630"/>
      <c r="X31" s="630"/>
      <c r="Y31" s="631"/>
      <c r="Z31" s="656">
        <v>0.4</v>
      </c>
      <c r="AA31" s="656"/>
      <c r="AB31" s="656"/>
      <c r="AC31" s="656"/>
      <c r="AD31" s="657" t="s">
        <v>128</v>
      </c>
      <c r="AE31" s="657"/>
      <c r="AF31" s="657"/>
      <c r="AG31" s="657"/>
      <c r="AH31" s="657"/>
      <c r="AI31" s="657"/>
      <c r="AJ31" s="657"/>
      <c r="AK31" s="657"/>
      <c r="AL31" s="632" t="s">
        <v>128</v>
      </c>
      <c r="AM31" s="633"/>
      <c r="AN31" s="633"/>
      <c r="AO31" s="658"/>
      <c r="AP31" s="704" t="s">
        <v>307</v>
      </c>
      <c r="AQ31" s="705"/>
      <c r="AR31" s="705"/>
      <c r="AS31" s="705"/>
      <c r="AT31" s="710" t="s">
        <v>308</v>
      </c>
      <c r="AU31" s="361"/>
      <c r="AV31" s="361"/>
      <c r="AW31" s="361"/>
      <c r="AX31" s="697" t="s">
        <v>185</v>
      </c>
      <c r="AY31" s="698"/>
      <c r="AZ31" s="698"/>
      <c r="BA31" s="698"/>
      <c r="BB31" s="698"/>
      <c r="BC31" s="698"/>
      <c r="BD31" s="698"/>
      <c r="BE31" s="698"/>
      <c r="BF31" s="699"/>
      <c r="BG31" s="700">
        <v>99.7</v>
      </c>
      <c r="BH31" s="701"/>
      <c r="BI31" s="701"/>
      <c r="BJ31" s="701"/>
      <c r="BK31" s="701"/>
      <c r="BL31" s="701"/>
      <c r="BM31" s="702">
        <v>98.6</v>
      </c>
      <c r="BN31" s="701"/>
      <c r="BO31" s="701"/>
      <c r="BP31" s="701"/>
      <c r="BQ31" s="703"/>
      <c r="BR31" s="700">
        <v>98</v>
      </c>
      <c r="BS31" s="701"/>
      <c r="BT31" s="701"/>
      <c r="BU31" s="701"/>
      <c r="BV31" s="701"/>
      <c r="BW31" s="701"/>
      <c r="BX31" s="702">
        <v>96.3</v>
      </c>
      <c r="BY31" s="701"/>
      <c r="BZ31" s="701"/>
      <c r="CA31" s="701"/>
      <c r="CB31" s="703"/>
      <c r="CD31" s="718"/>
      <c r="CE31" s="719"/>
      <c r="CF31" s="666" t="s">
        <v>309</v>
      </c>
      <c r="CG31" s="667"/>
      <c r="CH31" s="667"/>
      <c r="CI31" s="667"/>
      <c r="CJ31" s="667"/>
      <c r="CK31" s="667"/>
      <c r="CL31" s="667"/>
      <c r="CM31" s="667"/>
      <c r="CN31" s="667"/>
      <c r="CO31" s="667"/>
      <c r="CP31" s="667"/>
      <c r="CQ31" s="668"/>
      <c r="CR31" s="629">
        <v>55352</v>
      </c>
      <c r="CS31" s="640"/>
      <c r="CT31" s="640"/>
      <c r="CU31" s="640"/>
      <c r="CV31" s="640"/>
      <c r="CW31" s="640"/>
      <c r="CX31" s="640"/>
      <c r="CY31" s="641"/>
      <c r="CZ31" s="632">
        <v>0.4</v>
      </c>
      <c r="DA31" s="642"/>
      <c r="DB31" s="642"/>
      <c r="DC31" s="643"/>
      <c r="DD31" s="635">
        <v>55352</v>
      </c>
      <c r="DE31" s="640"/>
      <c r="DF31" s="640"/>
      <c r="DG31" s="640"/>
      <c r="DH31" s="640"/>
      <c r="DI31" s="640"/>
      <c r="DJ31" s="640"/>
      <c r="DK31" s="641"/>
      <c r="DL31" s="635">
        <v>55352</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3185303</v>
      </c>
      <c r="S32" s="630"/>
      <c r="T32" s="630"/>
      <c r="U32" s="630"/>
      <c r="V32" s="630"/>
      <c r="W32" s="630"/>
      <c r="X32" s="630"/>
      <c r="Y32" s="631"/>
      <c r="Z32" s="656">
        <v>20.6</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311</v>
      </c>
      <c r="AV32" s="362"/>
      <c r="AW32" s="362"/>
      <c r="AX32" s="626" t="s">
        <v>312</v>
      </c>
      <c r="AY32" s="627"/>
      <c r="AZ32" s="627"/>
      <c r="BA32" s="627"/>
      <c r="BB32" s="627"/>
      <c r="BC32" s="627"/>
      <c r="BD32" s="627"/>
      <c r="BE32" s="627"/>
      <c r="BF32" s="628"/>
      <c r="BG32" s="695">
        <v>99.3</v>
      </c>
      <c r="BH32" s="640"/>
      <c r="BI32" s="640"/>
      <c r="BJ32" s="640"/>
      <c r="BK32" s="640"/>
      <c r="BL32" s="640"/>
      <c r="BM32" s="633">
        <v>96.9</v>
      </c>
      <c r="BN32" s="696"/>
      <c r="BO32" s="696"/>
      <c r="BP32" s="696"/>
      <c r="BQ32" s="673"/>
      <c r="BR32" s="695">
        <v>99.1</v>
      </c>
      <c r="BS32" s="640"/>
      <c r="BT32" s="640"/>
      <c r="BU32" s="640"/>
      <c r="BV32" s="640"/>
      <c r="BW32" s="640"/>
      <c r="BX32" s="633">
        <v>96.6</v>
      </c>
      <c r="BY32" s="696"/>
      <c r="BZ32" s="696"/>
      <c r="CA32" s="696"/>
      <c r="CB32" s="673"/>
      <c r="CD32" s="720"/>
      <c r="CE32" s="721"/>
      <c r="CF32" s="666" t="s">
        <v>313</v>
      </c>
      <c r="CG32" s="667"/>
      <c r="CH32" s="667"/>
      <c r="CI32" s="667"/>
      <c r="CJ32" s="667"/>
      <c r="CK32" s="667"/>
      <c r="CL32" s="667"/>
      <c r="CM32" s="667"/>
      <c r="CN32" s="667"/>
      <c r="CO32" s="667"/>
      <c r="CP32" s="667"/>
      <c r="CQ32" s="668"/>
      <c r="CR32" s="629">
        <v>7</v>
      </c>
      <c r="CS32" s="630"/>
      <c r="CT32" s="630"/>
      <c r="CU32" s="630"/>
      <c r="CV32" s="630"/>
      <c r="CW32" s="630"/>
      <c r="CX32" s="630"/>
      <c r="CY32" s="631"/>
      <c r="CZ32" s="632">
        <v>0</v>
      </c>
      <c r="DA32" s="642"/>
      <c r="DB32" s="642"/>
      <c r="DC32" s="643"/>
      <c r="DD32" s="635">
        <v>7</v>
      </c>
      <c r="DE32" s="630"/>
      <c r="DF32" s="630"/>
      <c r="DG32" s="630"/>
      <c r="DH32" s="630"/>
      <c r="DI32" s="630"/>
      <c r="DJ32" s="630"/>
      <c r="DK32" s="631"/>
      <c r="DL32" s="635">
        <v>7</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3"/>
      <c r="AV33" s="363"/>
      <c r="AW33" s="363"/>
      <c r="AX33" s="606" t="s">
        <v>315</v>
      </c>
      <c r="AY33" s="607"/>
      <c r="AZ33" s="607"/>
      <c r="BA33" s="607"/>
      <c r="BB33" s="607"/>
      <c r="BC33" s="607"/>
      <c r="BD33" s="607"/>
      <c r="BE33" s="607"/>
      <c r="BF33" s="608"/>
      <c r="BG33" s="691">
        <v>99.8</v>
      </c>
      <c r="BH33" s="610"/>
      <c r="BI33" s="610"/>
      <c r="BJ33" s="610"/>
      <c r="BK33" s="610"/>
      <c r="BL33" s="610"/>
      <c r="BM33" s="648">
        <v>99.2</v>
      </c>
      <c r="BN33" s="610"/>
      <c r="BO33" s="610"/>
      <c r="BP33" s="610"/>
      <c r="BQ33" s="659"/>
      <c r="BR33" s="691">
        <v>97.1</v>
      </c>
      <c r="BS33" s="610"/>
      <c r="BT33" s="610"/>
      <c r="BU33" s="610"/>
      <c r="BV33" s="610"/>
      <c r="BW33" s="610"/>
      <c r="BX33" s="648">
        <v>95.8</v>
      </c>
      <c r="BY33" s="610"/>
      <c r="BZ33" s="610"/>
      <c r="CA33" s="610"/>
      <c r="CB33" s="659"/>
      <c r="CD33" s="666" t="s">
        <v>316</v>
      </c>
      <c r="CE33" s="667"/>
      <c r="CF33" s="667"/>
      <c r="CG33" s="667"/>
      <c r="CH33" s="667"/>
      <c r="CI33" s="667"/>
      <c r="CJ33" s="667"/>
      <c r="CK33" s="667"/>
      <c r="CL33" s="667"/>
      <c r="CM33" s="667"/>
      <c r="CN33" s="667"/>
      <c r="CO33" s="667"/>
      <c r="CP33" s="667"/>
      <c r="CQ33" s="668"/>
      <c r="CR33" s="629">
        <v>6338153</v>
      </c>
      <c r="CS33" s="640"/>
      <c r="CT33" s="640"/>
      <c r="CU33" s="640"/>
      <c r="CV33" s="640"/>
      <c r="CW33" s="640"/>
      <c r="CX33" s="640"/>
      <c r="CY33" s="641"/>
      <c r="CZ33" s="632">
        <v>43.7</v>
      </c>
      <c r="DA33" s="642"/>
      <c r="DB33" s="642"/>
      <c r="DC33" s="643"/>
      <c r="DD33" s="635">
        <v>4890050</v>
      </c>
      <c r="DE33" s="640"/>
      <c r="DF33" s="640"/>
      <c r="DG33" s="640"/>
      <c r="DH33" s="640"/>
      <c r="DI33" s="640"/>
      <c r="DJ33" s="640"/>
      <c r="DK33" s="641"/>
      <c r="DL33" s="635">
        <v>3415377</v>
      </c>
      <c r="DM33" s="640"/>
      <c r="DN33" s="640"/>
      <c r="DO33" s="640"/>
      <c r="DP33" s="640"/>
      <c r="DQ33" s="640"/>
      <c r="DR33" s="640"/>
      <c r="DS33" s="640"/>
      <c r="DT33" s="640"/>
      <c r="DU33" s="640"/>
      <c r="DV33" s="641"/>
      <c r="DW33" s="632">
        <v>41.4</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978040</v>
      </c>
      <c r="S34" s="630"/>
      <c r="T34" s="630"/>
      <c r="U34" s="630"/>
      <c r="V34" s="630"/>
      <c r="W34" s="630"/>
      <c r="X34" s="630"/>
      <c r="Y34" s="631"/>
      <c r="Z34" s="656">
        <v>6.3</v>
      </c>
      <c r="AA34" s="656"/>
      <c r="AB34" s="656"/>
      <c r="AC34" s="656"/>
      <c r="AD34" s="657" t="s">
        <v>128</v>
      </c>
      <c r="AE34" s="657"/>
      <c r="AF34" s="657"/>
      <c r="AG34" s="657"/>
      <c r="AH34" s="657"/>
      <c r="AI34" s="657"/>
      <c r="AJ34" s="657"/>
      <c r="AK34" s="657"/>
      <c r="AL34" s="632" t="s">
        <v>128</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1782579</v>
      </c>
      <c r="CS34" s="630"/>
      <c r="CT34" s="630"/>
      <c r="CU34" s="630"/>
      <c r="CV34" s="630"/>
      <c r="CW34" s="630"/>
      <c r="CX34" s="630"/>
      <c r="CY34" s="631"/>
      <c r="CZ34" s="632">
        <v>12.3</v>
      </c>
      <c r="DA34" s="642"/>
      <c r="DB34" s="642"/>
      <c r="DC34" s="643"/>
      <c r="DD34" s="635">
        <v>1153038</v>
      </c>
      <c r="DE34" s="630"/>
      <c r="DF34" s="630"/>
      <c r="DG34" s="630"/>
      <c r="DH34" s="630"/>
      <c r="DI34" s="630"/>
      <c r="DJ34" s="630"/>
      <c r="DK34" s="631"/>
      <c r="DL34" s="635">
        <v>958627</v>
      </c>
      <c r="DM34" s="630"/>
      <c r="DN34" s="630"/>
      <c r="DO34" s="630"/>
      <c r="DP34" s="630"/>
      <c r="DQ34" s="630"/>
      <c r="DR34" s="630"/>
      <c r="DS34" s="630"/>
      <c r="DT34" s="630"/>
      <c r="DU34" s="630"/>
      <c r="DV34" s="631"/>
      <c r="DW34" s="632">
        <v>11.6</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30271</v>
      </c>
      <c r="S35" s="630"/>
      <c r="T35" s="630"/>
      <c r="U35" s="630"/>
      <c r="V35" s="630"/>
      <c r="W35" s="630"/>
      <c r="X35" s="630"/>
      <c r="Y35" s="631"/>
      <c r="Z35" s="656">
        <v>0.2</v>
      </c>
      <c r="AA35" s="656"/>
      <c r="AB35" s="656"/>
      <c r="AC35" s="656"/>
      <c r="AD35" s="657" t="s">
        <v>128</v>
      </c>
      <c r="AE35" s="657"/>
      <c r="AF35" s="657"/>
      <c r="AG35" s="657"/>
      <c r="AH35" s="657"/>
      <c r="AI35" s="657"/>
      <c r="AJ35" s="657"/>
      <c r="AK35" s="657"/>
      <c r="AL35" s="632" t="s">
        <v>128</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152781</v>
      </c>
      <c r="CS35" s="640"/>
      <c r="CT35" s="640"/>
      <c r="CU35" s="640"/>
      <c r="CV35" s="640"/>
      <c r="CW35" s="640"/>
      <c r="CX35" s="640"/>
      <c r="CY35" s="641"/>
      <c r="CZ35" s="632">
        <v>1.1000000000000001</v>
      </c>
      <c r="DA35" s="642"/>
      <c r="DB35" s="642"/>
      <c r="DC35" s="643"/>
      <c r="DD35" s="635">
        <v>70281</v>
      </c>
      <c r="DE35" s="640"/>
      <c r="DF35" s="640"/>
      <c r="DG35" s="640"/>
      <c r="DH35" s="640"/>
      <c r="DI35" s="640"/>
      <c r="DJ35" s="640"/>
      <c r="DK35" s="641"/>
      <c r="DL35" s="635">
        <v>70281</v>
      </c>
      <c r="DM35" s="640"/>
      <c r="DN35" s="640"/>
      <c r="DO35" s="640"/>
      <c r="DP35" s="640"/>
      <c r="DQ35" s="640"/>
      <c r="DR35" s="640"/>
      <c r="DS35" s="640"/>
      <c r="DT35" s="640"/>
      <c r="DU35" s="640"/>
      <c r="DV35" s="641"/>
      <c r="DW35" s="632">
        <v>0.9</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93700</v>
      </c>
      <c r="S36" s="630"/>
      <c r="T36" s="630"/>
      <c r="U36" s="630"/>
      <c r="V36" s="630"/>
      <c r="W36" s="630"/>
      <c r="X36" s="630"/>
      <c r="Y36" s="631"/>
      <c r="Z36" s="656">
        <v>0.6</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1775461</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22734</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1851484</v>
      </c>
      <c r="CS36" s="630"/>
      <c r="CT36" s="630"/>
      <c r="CU36" s="630"/>
      <c r="CV36" s="630"/>
      <c r="CW36" s="630"/>
      <c r="CX36" s="630"/>
      <c r="CY36" s="631"/>
      <c r="CZ36" s="632">
        <v>12.8</v>
      </c>
      <c r="DA36" s="642"/>
      <c r="DB36" s="642"/>
      <c r="DC36" s="643"/>
      <c r="DD36" s="635">
        <v>1634325</v>
      </c>
      <c r="DE36" s="630"/>
      <c r="DF36" s="630"/>
      <c r="DG36" s="630"/>
      <c r="DH36" s="630"/>
      <c r="DI36" s="630"/>
      <c r="DJ36" s="630"/>
      <c r="DK36" s="631"/>
      <c r="DL36" s="635">
        <v>1304019</v>
      </c>
      <c r="DM36" s="630"/>
      <c r="DN36" s="630"/>
      <c r="DO36" s="630"/>
      <c r="DP36" s="630"/>
      <c r="DQ36" s="630"/>
      <c r="DR36" s="630"/>
      <c r="DS36" s="630"/>
      <c r="DT36" s="630"/>
      <c r="DU36" s="630"/>
      <c r="DV36" s="631"/>
      <c r="DW36" s="632">
        <v>15.8</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32020</v>
      </c>
      <c r="S37" s="630"/>
      <c r="T37" s="630"/>
      <c r="U37" s="630"/>
      <c r="V37" s="630"/>
      <c r="W37" s="630"/>
      <c r="X37" s="630"/>
      <c r="Y37" s="631"/>
      <c r="Z37" s="656">
        <v>0.2</v>
      </c>
      <c r="AA37" s="656"/>
      <c r="AB37" s="656"/>
      <c r="AC37" s="656"/>
      <c r="AD37" s="657" t="s">
        <v>128</v>
      </c>
      <c r="AE37" s="657"/>
      <c r="AF37" s="657"/>
      <c r="AG37" s="657"/>
      <c r="AH37" s="657"/>
      <c r="AI37" s="657"/>
      <c r="AJ37" s="657"/>
      <c r="AK37" s="657"/>
      <c r="AL37" s="632" t="s">
        <v>128</v>
      </c>
      <c r="AM37" s="633"/>
      <c r="AN37" s="633"/>
      <c r="AO37" s="658"/>
      <c r="AQ37" s="670" t="s">
        <v>328</v>
      </c>
      <c r="AR37" s="671"/>
      <c r="AS37" s="671"/>
      <c r="AT37" s="671"/>
      <c r="AU37" s="671"/>
      <c r="AV37" s="671"/>
      <c r="AW37" s="671"/>
      <c r="AX37" s="671"/>
      <c r="AY37" s="672"/>
      <c r="AZ37" s="629">
        <v>378123</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-26525</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365883</v>
      </c>
      <c r="CS37" s="640"/>
      <c r="CT37" s="640"/>
      <c r="CU37" s="640"/>
      <c r="CV37" s="640"/>
      <c r="CW37" s="640"/>
      <c r="CX37" s="640"/>
      <c r="CY37" s="641"/>
      <c r="CZ37" s="632">
        <v>2.5</v>
      </c>
      <c r="DA37" s="642"/>
      <c r="DB37" s="642"/>
      <c r="DC37" s="643"/>
      <c r="DD37" s="635">
        <v>351792</v>
      </c>
      <c r="DE37" s="640"/>
      <c r="DF37" s="640"/>
      <c r="DG37" s="640"/>
      <c r="DH37" s="640"/>
      <c r="DI37" s="640"/>
      <c r="DJ37" s="640"/>
      <c r="DK37" s="641"/>
      <c r="DL37" s="635">
        <v>338449</v>
      </c>
      <c r="DM37" s="640"/>
      <c r="DN37" s="640"/>
      <c r="DO37" s="640"/>
      <c r="DP37" s="640"/>
      <c r="DQ37" s="640"/>
      <c r="DR37" s="640"/>
      <c r="DS37" s="640"/>
      <c r="DT37" s="640"/>
      <c r="DU37" s="640"/>
      <c r="DV37" s="641"/>
      <c r="DW37" s="632">
        <v>4.0999999999999996</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668410</v>
      </c>
      <c r="S38" s="630"/>
      <c r="T38" s="630"/>
      <c r="U38" s="630"/>
      <c r="V38" s="630"/>
      <c r="W38" s="630"/>
      <c r="X38" s="630"/>
      <c r="Y38" s="631"/>
      <c r="Z38" s="656">
        <v>4.3</v>
      </c>
      <c r="AA38" s="656"/>
      <c r="AB38" s="656"/>
      <c r="AC38" s="656"/>
      <c r="AD38" s="657" t="s">
        <v>128</v>
      </c>
      <c r="AE38" s="657"/>
      <c r="AF38" s="657"/>
      <c r="AG38" s="657"/>
      <c r="AH38" s="657"/>
      <c r="AI38" s="657"/>
      <c r="AJ38" s="657"/>
      <c r="AK38" s="657"/>
      <c r="AL38" s="632" t="s">
        <v>128</v>
      </c>
      <c r="AM38" s="633"/>
      <c r="AN38" s="633"/>
      <c r="AO38" s="658"/>
      <c r="AQ38" s="670" t="s">
        <v>332</v>
      </c>
      <c r="AR38" s="671"/>
      <c r="AS38" s="671"/>
      <c r="AT38" s="671"/>
      <c r="AU38" s="671"/>
      <c r="AV38" s="671"/>
      <c r="AW38" s="671"/>
      <c r="AX38" s="671"/>
      <c r="AY38" s="672"/>
      <c r="AZ38" s="629">
        <v>22303</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3660</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1375035</v>
      </c>
      <c r="CS38" s="630"/>
      <c r="CT38" s="630"/>
      <c r="CU38" s="630"/>
      <c r="CV38" s="630"/>
      <c r="CW38" s="630"/>
      <c r="CX38" s="630"/>
      <c r="CY38" s="631"/>
      <c r="CZ38" s="632">
        <v>9.5</v>
      </c>
      <c r="DA38" s="642"/>
      <c r="DB38" s="642"/>
      <c r="DC38" s="643"/>
      <c r="DD38" s="635">
        <v>1130913</v>
      </c>
      <c r="DE38" s="630"/>
      <c r="DF38" s="630"/>
      <c r="DG38" s="630"/>
      <c r="DH38" s="630"/>
      <c r="DI38" s="630"/>
      <c r="DJ38" s="630"/>
      <c r="DK38" s="631"/>
      <c r="DL38" s="635">
        <v>1082450</v>
      </c>
      <c r="DM38" s="630"/>
      <c r="DN38" s="630"/>
      <c r="DO38" s="630"/>
      <c r="DP38" s="630"/>
      <c r="DQ38" s="630"/>
      <c r="DR38" s="630"/>
      <c r="DS38" s="630"/>
      <c r="DT38" s="630"/>
      <c r="DU38" s="630"/>
      <c r="DV38" s="631"/>
      <c r="DW38" s="632">
        <v>13.1</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339509</v>
      </c>
      <c r="S39" s="630"/>
      <c r="T39" s="630"/>
      <c r="U39" s="630"/>
      <c r="V39" s="630"/>
      <c r="W39" s="630"/>
      <c r="X39" s="630"/>
      <c r="Y39" s="631"/>
      <c r="Z39" s="656">
        <v>2.2000000000000002</v>
      </c>
      <c r="AA39" s="656"/>
      <c r="AB39" s="656"/>
      <c r="AC39" s="656"/>
      <c r="AD39" s="657" t="s">
        <v>128</v>
      </c>
      <c r="AE39" s="657"/>
      <c r="AF39" s="657"/>
      <c r="AG39" s="657"/>
      <c r="AH39" s="657"/>
      <c r="AI39" s="657"/>
      <c r="AJ39" s="657"/>
      <c r="AK39" s="657"/>
      <c r="AL39" s="632" t="s">
        <v>128</v>
      </c>
      <c r="AM39" s="633"/>
      <c r="AN39" s="633"/>
      <c r="AO39" s="658"/>
      <c r="AQ39" s="670" t="s">
        <v>336</v>
      </c>
      <c r="AR39" s="671"/>
      <c r="AS39" s="671"/>
      <c r="AT39" s="671"/>
      <c r="AU39" s="671"/>
      <c r="AV39" s="671"/>
      <c r="AW39" s="671"/>
      <c r="AX39" s="671"/>
      <c r="AY39" s="672"/>
      <c r="AZ39" s="629" t="s">
        <v>128</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5310</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965134</v>
      </c>
      <c r="CS39" s="640"/>
      <c r="CT39" s="640"/>
      <c r="CU39" s="640"/>
      <c r="CV39" s="640"/>
      <c r="CW39" s="640"/>
      <c r="CX39" s="640"/>
      <c r="CY39" s="641"/>
      <c r="CZ39" s="632">
        <v>6.7</v>
      </c>
      <c r="DA39" s="642"/>
      <c r="DB39" s="642"/>
      <c r="DC39" s="643"/>
      <c r="DD39" s="635">
        <v>901493</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v>1261275</v>
      </c>
      <c r="S40" s="630"/>
      <c r="T40" s="630"/>
      <c r="U40" s="630"/>
      <c r="V40" s="630"/>
      <c r="W40" s="630"/>
      <c r="X40" s="630"/>
      <c r="Y40" s="631"/>
      <c r="Z40" s="656">
        <v>8.1</v>
      </c>
      <c r="AA40" s="656"/>
      <c r="AB40" s="656"/>
      <c r="AC40" s="656"/>
      <c r="AD40" s="657" t="s">
        <v>128</v>
      </c>
      <c r="AE40" s="657"/>
      <c r="AF40" s="657"/>
      <c r="AG40" s="657"/>
      <c r="AH40" s="657"/>
      <c r="AI40" s="657"/>
      <c r="AJ40" s="657"/>
      <c r="AK40" s="657"/>
      <c r="AL40" s="632" t="s">
        <v>128</v>
      </c>
      <c r="AM40" s="633"/>
      <c r="AN40" s="633"/>
      <c r="AO40" s="658"/>
      <c r="AQ40" s="670" t="s">
        <v>340</v>
      </c>
      <c r="AR40" s="671"/>
      <c r="AS40" s="671"/>
      <c r="AT40" s="671"/>
      <c r="AU40" s="671"/>
      <c r="AV40" s="671"/>
      <c r="AW40" s="671"/>
      <c r="AX40" s="671"/>
      <c r="AY40" s="672"/>
      <c r="AZ40" s="629" t="s">
        <v>128</v>
      </c>
      <c r="BA40" s="630"/>
      <c r="BB40" s="630"/>
      <c r="BC40" s="630"/>
      <c r="BD40" s="640"/>
      <c r="BE40" s="640"/>
      <c r="BF40" s="673"/>
      <c r="BG40" s="675" t="s">
        <v>341</v>
      </c>
      <c r="BH40" s="676"/>
      <c r="BI40" s="676"/>
      <c r="BJ40" s="676"/>
      <c r="BK40" s="676"/>
      <c r="BL40" s="364"/>
      <c r="BM40" s="667" t="s">
        <v>342</v>
      </c>
      <c r="BN40" s="667"/>
      <c r="BO40" s="667"/>
      <c r="BP40" s="667"/>
      <c r="BQ40" s="667"/>
      <c r="BR40" s="667"/>
      <c r="BS40" s="667"/>
      <c r="BT40" s="667"/>
      <c r="BU40" s="668"/>
      <c r="BV40" s="629">
        <v>84</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v>211140</v>
      </c>
      <c r="CS40" s="630"/>
      <c r="CT40" s="630"/>
      <c r="CU40" s="630"/>
      <c r="CV40" s="630"/>
      <c r="CW40" s="630"/>
      <c r="CX40" s="630"/>
      <c r="CY40" s="631"/>
      <c r="CZ40" s="632">
        <v>1.5</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345</v>
      </c>
      <c r="AR41" s="671"/>
      <c r="AS41" s="671"/>
      <c r="AT41" s="671"/>
      <c r="AU41" s="671"/>
      <c r="AV41" s="671"/>
      <c r="AW41" s="671"/>
      <c r="AX41" s="671"/>
      <c r="AY41" s="672"/>
      <c r="AZ41" s="629">
        <v>258981</v>
      </c>
      <c r="BA41" s="630"/>
      <c r="BB41" s="630"/>
      <c r="BC41" s="630"/>
      <c r="BD41" s="640"/>
      <c r="BE41" s="640"/>
      <c r="BF41" s="673"/>
      <c r="BG41" s="675"/>
      <c r="BH41" s="676"/>
      <c r="BI41" s="676"/>
      <c r="BJ41" s="676"/>
      <c r="BK41" s="676"/>
      <c r="BL41" s="364"/>
      <c r="BM41" s="667" t="s">
        <v>346</v>
      </c>
      <c r="BN41" s="667"/>
      <c r="BO41" s="667"/>
      <c r="BP41" s="667"/>
      <c r="BQ41" s="667"/>
      <c r="BR41" s="667"/>
      <c r="BS41" s="667"/>
      <c r="BT41" s="667"/>
      <c r="BU41" s="668"/>
      <c r="BV41" s="629" t="s">
        <v>128</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349</v>
      </c>
      <c r="AR42" s="664"/>
      <c r="AS42" s="664"/>
      <c r="AT42" s="664"/>
      <c r="AU42" s="664"/>
      <c r="AV42" s="664"/>
      <c r="AW42" s="664"/>
      <c r="AX42" s="664"/>
      <c r="AY42" s="665"/>
      <c r="AZ42" s="609">
        <v>1116054</v>
      </c>
      <c r="BA42" s="644"/>
      <c r="BB42" s="644"/>
      <c r="BC42" s="644"/>
      <c r="BD42" s="610"/>
      <c r="BE42" s="610"/>
      <c r="BF42" s="659"/>
      <c r="BG42" s="677"/>
      <c r="BH42" s="678"/>
      <c r="BI42" s="678"/>
      <c r="BJ42" s="678"/>
      <c r="BK42" s="678"/>
      <c r="BL42" s="365"/>
      <c r="BM42" s="660" t="s">
        <v>350</v>
      </c>
      <c r="BN42" s="660"/>
      <c r="BO42" s="660"/>
      <c r="BP42" s="660"/>
      <c r="BQ42" s="660"/>
      <c r="BR42" s="660"/>
      <c r="BS42" s="660"/>
      <c r="BT42" s="660"/>
      <c r="BU42" s="661"/>
      <c r="BV42" s="609">
        <v>424</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2046111</v>
      </c>
      <c r="CS42" s="640"/>
      <c r="CT42" s="640"/>
      <c r="CU42" s="640"/>
      <c r="CV42" s="640"/>
      <c r="CW42" s="640"/>
      <c r="CX42" s="640"/>
      <c r="CY42" s="641"/>
      <c r="CZ42" s="632">
        <v>14.1</v>
      </c>
      <c r="DA42" s="642"/>
      <c r="DB42" s="642"/>
      <c r="DC42" s="643"/>
      <c r="DD42" s="635">
        <v>119791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219275</v>
      </c>
      <c r="S43" s="630"/>
      <c r="T43" s="630"/>
      <c r="U43" s="630"/>
      <c r="V43" s="630"/>
      <c r="W43" s="630"/>
      <c r="X43" s="630"/>
      <c r="Y43" s="631"/>
      <c r="Z43" s="656">
        <v>1.4</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67114</v>
      </c>
      <c r="CS43" s="640"/>
      <c r="CT43" s="640"/>
      <c r="CU43" s="640"/>
      <c r="CV43" s="640"/>
      <c r="CW43" s="640"/>
      <c r="CX43" s="640"/>
      <c r="CY43" s="641"/>
      <c r="CZ43" s="632">
        <v>0.5</v>
      </c>
      <c r="DA43" s="642"/>
      <c r="DB43" s="642"/>
      <c r="DC43" s="643"/>
      <c r="DD43" s="635">
        <v>31114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15476894</v>
      </c>
      <c r="S44" s="644"/>
      <c r="T44" s="644"/>
      <c r="U44" s="644"/>
      <c r="V44" s="644"/>
      <c r="W44" s="644"/>
      <c r="X44" s="644"/>
      <c r="Y44" s="645"/>
      <c r="Z44" s="646">
        <v>100</v>
      </c>
      <c r="AA44" s="646"/>
      <c r="AB44" s="646"/>
      <c r="AC44" s="646"/>
      <c r="AD44" s="647">
        <v>8033360</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867306</v>
      </c>
      <c r="CS44" s="630"/>
      <c r="CT44" s="630"/>
      <c r="CU44" s="630"/>
      <c r="CV44" s="630"/>
      <c r="CW44" s="630"/>
      <c r="CX44" s="630"/>
      <c r="CY44" s="631"/>
      <c r="CZ44" s="632">
        <v>6</v>
      </c>
      <c r="DA44" s="633"/>
      <c r="DB44" s="633"/>
      <c r="DC44" s="634"/>
      <c r="DD44" s="635">
        <v>106543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295738</v>
      </c>
      <c r="CS45" s="640"/>
      <c r="CT45" s="640"/>
      <c r="CU45" s="640"/>
      <c r="CV45" s="640"/>
      <c r="CW45" s="640"/>
      <c r="CX45" s="640"/>
      <c r="CY45" s="641"/>
      <c r="CZ45" s="632">
        <v>2</v>
      </c>
      <c r="DA45" s="642"/>
      <c r="DB45" s="642"/>
      <c r="DC45" s="643"/>
      <c r="DD45" s="635">
        <v>28333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545788</v>
      </c>
      <c r="CS46" s="630"/>
      <c r="CT46" s="630"/>
      <c r="CU46" s="630"/>
      <c r="CV46" s="630"/>
      <c r="CW46" s="630"/>
      <c r="CX46" s="630"/>
      <c r="CY46" s="631"/>
      <c r="CZ46" s="632">
        <v>3.8</v>
      </c>
      <c r="DA46" s="633"/>
      <c r="DB46" s="633"/>
      <c r="DC46" s="634"/>
      <c r="DD46" s="635">
        <v>76442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1178805</v>
      </c>
      <c r="CS47" s="640"/>
      <c r="CT47" s="640"/>
      <c r="CU47" s="640"/>
      <c r="CV47" s="640"/>
      <c r="CW47" s="640"/>
      <c r="CX47" s="640"/>
      <c r="CY47" s="641"/>
      <c r="CZ47" s="632">
        <v>8.1</v>
      </c>
      <c r="DA47" s="642"/>
      <c r="DB47" s="642"/>
      <c r="DC47" s="643"/>
      <c r="DD47" s="635">
        <v>13248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14487465</v>
      </c>
      <c r="CS49" s="610"/>
      <c r="CT49" s="610"/>
      <c r="CU49" s="610"/>
      <c r="CV49" s="610"/>
      <c r="CW49" s="610"/>
      <c r="CX49" s="610"/>
      <c r="CY49" s="611"/>
      <c r="CZ49" s="612">
        <v>100</v>
      </c>
      <c r="DA49" s="613"/>
      <c r="DB49" s="613"/>
      <c r="DC49" s="614"/>
      <c r="DD49" s="615">
        <v>8714439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3" t="s">
        <v>364</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4" t="s">
        <v>365</v>
      </c>
      <c r="DK2" s="755"/>
      <c r="DL2" s="755"/>
      <c r="DM2" s="755"/>
      <c r="DN2" s="755"/>
      <c r="DO2" s="756"/>
      <c r="DP2" s="224"/>
      <c r="DQ2" s="754" t="s">
        <v>366</v>
      </c>
      <c r="DR2" s="755"/>
      <c r="DS2" s="755"/>
      <c r="DT2" s="755"/>
      <c r="DU2" s="755"/>
      <c r="DV2" s="755"/>
      <c r="DW2" s="755"/>
      <c r="DX2" s="755"/>
      <c r="DY2" s="755"/>
      <c r="DZ2" s="75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7" t="s">
        <v>367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8"/>
      <c r="BA4" s="228"/>
      <c r="BB4" s="228"/>
      <c r="BC4" s="228"/>
      <c r="BD4" s="228"/>
      <c r="BE4" s="229"/>
      <c r="BF4" s="229"/>
      <c r="BG4" s="229"/>
      <c r="BH4" s="229"/>
      <c r="BI4" s="229"/>
      <c r="BJ4" s="229"/>
      <c r="BK4" s="229"/>
      <c r="BL4" s="229"/>
      <c r="BM4" s="229"/>
      <c r="BN4" s="229"/>
      <c r="BO4" s="229"/>
      <c r="BP4" s="229"/>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759" t="s">
        <v>369</v>
      </c>
      <c r="B5" s="760"/>
      <c r="C5" s="760"/>
      <c r="D5" s="760"/>
      <c r="E5" s="760"/>
      <c r="F5" s="760"/>
      <c r="G5" s="760"/>
      <c r="H5" s="760"/>
      <c r="I5" s="760"/>
      <c r="J5" s="760"/>
      <c r="K5" s="760"/>
      <c r="L5" s="760"/>
      <c r="M5" s="760"/>
      <c r="N5" s="760"/>
      <c r="O5" s="760"/>
      <c r="P5" s="761"/>
      <c r="Q5" s="765" t="s">
        <v>370</v>
      </c>
      <c r="R5" s="766"/>
      <c r="S5" s="766"/>
      <c r="T5" s="766"/>
      <c r="U5" s="767"/>
      <c r="V5" s="765" t="s">
        <v>371</v>
      </c>
      <c r="W5" s="766"/>
      <c r="X5" s="766"/>
      <c r="Y5" s="766"/>
      <c r="Z5" s="767"/>
      <c r="AA5" s="765" t="s">
        <v>372</v>
      </c>
      <c r="AB5" s="766"/>
      <c r="AC5" s="766"/>
      <c r="AD5" s="766"/>
      <c r="AE5" s="766"/>
      <c r="AF5" s="771" t="s">
        <v>373</v>
      </c>
      <c r="AG5" s="766"/>
      <c r="AH5" s="766"/>
      <c r="AI5" s="766"/>
      <c r="AJ5" s="772"/>
      <c r="AK5" s="766" t="s">
        <v>374</v>
      </c>
      <c r="AL5" s="766"/>
      <c r="AM5" s="766"/>
      <c r="AN5" s="766"/>
      <c r="AO5" s="767"/>
      <c r="AP5" s="765" t="s">
        <v>375</v>
      </c>
      <c r="AQ5" s="766"/>
      <c r="AR5" s="766"/>
      <c r="AS5" s="766"/>
      <c r="AT5" s="767"/>
      <c r="AU5" s="765" t="s">
        <v>376</v>
      </c>
      <c r="AV5" s="766"/>
      <c r="AW5" s="766"/>
      <c r="AX5" s="766"/>
      <c r="AY5" s="772"/>
      <c r="AZ5" s="228"/>
      <c r="BA5" s="228"/>
      <c r="BB5" s="228"/>
      <c r="BC5" s="228"/>
      <c r="BD5" s="228"/>
      <c r="BE5" s="229"/>
      <c r="BF5" s="229"/>
      <c r="BG5" s="229"/>
      <c r="BH5" s="229"/>
      <c r="BI5" s="229"/>
      <c r="BJ5" s="229"/>
      <c r="BK5" s="229"/>
      <c r="BL5" s="229"/>
      <c r="BM5" s="229"/>
      <c r="BN5" s="229"/>
      <c r="BO5" s="229"/>
      <c r="BP5" s="229"/>
      <c r="BQ5" s="759" t="s">
        <v>377</v>
      </c>
      <c r="BR5" s="760"/>
      <c r="BS5" s="760"/>
      <c r="BT5" s="760"/>
      <c r="BU5" s="760"/>
      <c r="BV5" s="760"/>
      <c r="BW5" s="760"/>
      <c r="BX5" s="760"/>
      <c r="BY5" s="760"/>
      <c r="BZ5" s="760"/>
      <c r="CA5" s="760"/>
      <c r="CB5" s="760"/>
      <c r="CC5" s="760"/>
      <c r="CD5" s="760"/>
      <c r="CE5" s="760"/>
      <c r="CF5" s="760"/>
      <c r="CG5" s="761"/>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95" t="s">
        <v>383</v>
      </c>
      <c r="DH5" s="796"/>
      <c r="DI5" s="796"/>
      <c r="DJ5" s="796"/>
      <c r="DK5" s="797"/>
      <c r="DL5" s="795" t="s">
        <v>384</v>
      </c>
      <c r="DM5" s="796"/>
      <c r="DN5" s="796"/>
      <c r="DO5" s="796"/>
      <c r="DP5" s="797"/>
      <c r="DQ5" s="765" t="s">
        <v>385</v>
      </c>
      <c r="DR5" s="766"/>
      <c r="DS5" s="766"/>
      <c r="DT5" s="766"/>
      <c r="DU5" s="767"/>
      <c r="DV5" s="765" t="s">
        <v>376</v>
      </c>
      <c r="DW5" s="766"/>
      <c r="DX5" s="766"/>
      <c r="DY5" s="766"/>
      <c r="DZ5" s="772"/>
      <c r="EA5" s="230"/>
    </row>
    <row r="6" spans="1:131" s="231"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8"/>
      <c r="BA6" s="228"/>
      <c r="BB6" s="228"/>
      <c r="BC6" s="228"/>
      <c r="BD6" s="228"/>
      <c r="BE6" s="229"/>
      <c r="BF6" s="229"/>
      <c r="BG6" s="229"/>
      <c r="BH6" s="229"/>
      <c r="BI6" s="229"/>
      <c r="BJ6" s="229"/>
      <c r="BK6" s="229"/>
      <c r="BL6" s="229"/>
      <c r="BM6" s="229"/>
      <c r="BN6" s="229"/>
      <c r="BO6" s="229"/>
      <c r="BP6" s="229"/>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30"/>
    </row>
    <row r="7" spans="1:131" s="231" customFormat="1" ht="26.25" customHeight="1" thickTop="1" x14ac:dyDescent="0.15">
      <c r="A7" s="232">
        <v>1</v>
      </c>
      <c r="B7" s="781" t="s">
        <v>386</v>
      </c>
      <c r="C7" s="782"/>
      <c r="D7" s="782"/>
      <c r="E7" s="782"/>
      <c r="F7" s="782"/>
      <c r="G7" s="782"/>
      <c r="H7" s="782"/>
      <c r="I7" s="782"/>
      <c r="J7" s="782"/>
      <c r="K7" s="782"/>
      <c r="L7" s="782"/>
      <c r="M7" s="782"/>
      <c r="N7" s="782"/>
      <c r="O7" s="782"/>
      <c r="P7" s="783"/>
      <c r="Q7" s="784">
        <v>15423</v>
      </c>
      <c r="R7" s="785"/>
      <c r="S7" s="785"/>
      <c r="T7" s="785"/>
      <c r="U7" s="785"/>
      <c r="V7" s="785">
        <v>14454</v>
      </c>
      <c r="W7" s="785"/>
      <c r="X7" s="785"/>
      <c r="Y7" s="785"/>
      <c r="Z7" s="785"/>
      <c r="AA7" s="785">
        <v>969</v>
      </c>
      <c r="AB7" s="785"/>
      <c r="AC7" s="785"/>
      <c r="AD7" s="785"/>
      <c r="AE7" s="786"/>
      <c r="AF7" s="787">
        <v>792</v>
      </c>
      <c r="AG7" s="788"/>
      <c r="AH7" s="788"/>
      <c r="AI7" s="788"/>
      <c r="AJ7" s="789"/>
      <c r="AK7" s="790">
        <v>6</v>
      </c>
      <c r="AL7" s="791"/>
      <c r="AM7" s="791"/>
      <c r="AN7" s="791"/>
      <c r="AO7" s="791"/>
      <c r="AP7" s="791">
        <v>13771</v>
      </c>
      <c r="AQ7" s="791"/>
      <c r="AR7" s="791"/>
      <c r="AS7" s="791"/>
      <c r="AT7" s="791"/>
      <c r="AU7" s="792"/>
      <c r="AV7" s="792"/>
      <c r="AW7" s="792"/>
      <c r="AX7" s="792"/>
      <c r="AY7" s="793"/>
      <c r="AZ7" s="228"/>
      <c r="BA7" s="228"/>
      <c r="BB7" s="228"/>
      <c r="BC7" s="228"/>
      <c r="BD7" s="228"/>
      <c r="BE7" s="229"/>
      <c r="BF7" s="229"/>
      <c r="BG7" s="229"/>
      <c r="BH7" s="229"/>
      <c r="BI7" s="229"/>
      <c r="BJ7" s="229"/>
      <c r="BK7" s="229"/>
      <c r="BL7" s="229"/>
      <c r="BM7" s="229"/>
      <c r="BN7" s="229"/>
      <c r="BO7" s="229"/>
      <c r="BP7" s="229"/>
      <c r="BQ7" s="232">
        <v>1</v>
      </c>
      <c r="BR7" s="233"/>
      <c r="BS7" s="778" t="s">
        <v>590</v>
      </c>
      <c r="BT7" s="779"/>
      <c r="BU7" s="779"/>
      <c r="BV7" s="779"/>
      <c r="BW7" s="779"/>
      <c r="BX7" s="779"/>
      <c r="BY7" s="779"/>
      <c r="BZ7" s="779"/>
      <c r="CA7" s="779"/>
      <c r="CB7" s="779"/>
      <c r="CC7" s="779"/>
      <c r="CD7" s="779"/>
      <c r="CE7" s="779"/>
      <c r="CF7" s="779"/>
      <c r="CG7" s="794"/>
      <c r="CH7" s="775">
        <v>6</v>
      </c>
      <c r="CI7" s="776"/>
      <c r="CJ7" s="776"/>
      <c r="CK7" s="776"/>
      <c r="CL7" s="777"/>
      <c r="CM7" s="775">
        <v>106</v>
      </c>
      <c r="CN7" s="776"/>
      <c r="CO7" s="776"/>
      <c r="CP7" s="776"/>
      <c r="CQ7" s="777"/>
      <c r="CR7" s="775">
        <v>27</v>
      </c>
      <c r="CS7" s="776"/>
      <c r="CT7" s="776"/>
      <c r="CU7" s="776"/>
      <c r="CV7" s="777"/>
      <c r="CW7" s="775" t="s">
        <v>592</v>
      </c>
      <c r="CX7" s="776"/>
      <c r="CY7" s="776"/>
      <c r="CZ7" s="776"/>
      <c r="DA7" s="777"/>
      <c r="DB7" s="775" t="s">
        <v>519</v>
      </c>
      <c r="DC7" s="776"/>
      <c r="DD7" s="776"/>
      <c r="DE7" s="776"/>
      <c r="DF7" s="777"/>
      <c r="DG7" s="775" t="s">
        <v>592</v>
      </c>
      <c r="DH7" s="776"/>
      <c r="DI7" s="776"/>
      <c r="DJ7" s="776"/>
      <c r="DK7" s="777"/>
      <c r="DL7" s="775" t="s">
        <v>592</v>
      </c>
      <c r="DM7" s="776"/>
      <c r="DN7" s="776"/>
      <c r="DO7" s="776"/>
      <c r="DP7" s="777"/>
      <c r="DQ7" s="775" t="s">
        <v>592</v>
      </c>
      <c r="DR7" s="776"/>
      <c r="DS7" s="776"/>
      <c r="DT7" s="776"/>
      <c r="DU7" s="777"/>
      <c r="DV7" s="778"/>
      <c r="DW7" s="779"/>
      <c r="DX7" s="779"/>
      <c r="DY7" s="779"/>
      <c r="DZ7" s="780"/>
      <c r="EA7" s="230"/>
    </row>
    <row r="8" spans="1:131" s="231" customFormat="1" ht="26.25" customHeight="1" x14ac:dyDescent="0.15">
      <c r="A8" s="234">
        <v>2</v>
      </c>
      <c r="B8" s="812" t="s">
        <v>387</v>
      </c>
      <c r="C8" s="813"/>
      <c r="D8" s="813"/>
      <c r="E8" s="813"/>
      <c r="F8" s="813"/>
      <c r="G8" s="813"/>
      <c r="H8" s="813"/>
      <c r="I8" s="813"/>
      <c r="J8" s="813"/>
      <c r="K8" s="813"/>
      <c r="L8" s="813"/>
      <c r="M8" s="813"/>
      <c r="N8" s="813"/>
      <c r="O8" s="813"/>
      <c r="P8" s="814"/>
      <c r="Q8" s="815">
        <v>7</v>
      </c>
      <c r="R8" s="816"/>
      <c r="S8" s="816"/>
      <c r="T8" s="816"/>
      <c r="U8" s="816"/>
      <c r="V8" s="816">
        <v>7</v>
      </c>
      <c r="W8" s="816"/>
      <c r="X8" s="816"/>
      <c r="Y8" s="816"/>
      <c r="Z8" s="816"/>
      <c r="AA8" s="816">
        <v>0</v>
      </c>
      <c r="AB8" s="816"/>
      <c r="AC8" s="816"/>
      <c r="AD8" s="816"/>
      <c r="AE8" s="817"/>
      <c r="AF8" s="818" t="s">
        <v>388</v>
      </c>
      <c r="AG8" s="819"/>
      <c r="AH8" s="819"/>
      <c r="AI8" s="819"/>
      <c r="AJ8" s="820"/>
      <c r="AK8" s="801" t="s">
        <v>585</v>
      </c>
      <c r="AL8" s="802"/>
      <c r="AM8" s="802"/>
      <c r="AN8" s="802"/>
      <c r="AO8" s="802"/>
      <c r="AP8" s="802" t="s">
        <v>585</v>
      </c>
      <c r="AQ8" s="802"/>
      <c r="AR8" s="802"/>
      <c r="AS8" s="802"/>
      <c r="AT8" s="802"/>
      <c r="AU8" s="803"/>
      <c r="AV8" s="803"/>
      <c r="AW8" s="803"/>
      <c r="AX8" s="803"/>
      <c r="AY8" s="804"/>
      <c r="AZ8" s="228"/>
      <c r="BA8" s="228"/>
      <c r="BB8" s="228"/>
      <c r="BC8" s="228"/>
      <c r="BD8" s="228"/>
      <c r="BE8" s="229"/>
      <c r="BF8" s="229"/>
      <c r="BG8" s="229"/>
      <c r="BH8" s="229"/>
      <c r="BI8" s="229"/>
      <c r="BJ8" s="229"/>
      <c r="BK8" s="229"/>
      <c r="BL8" s="229"/>
      <c r="BM8" s="229"/>
      <c r="BN8" s="229"/>
      <c r="BO8" s="229"/>
      <c r="BP8" s="229"/>
      <c r="BQ8" s="234">
        <v>2</v>
      </c>
      <c r="BR8" s="235"/>
      <c r="BS8" s="805" t="s">
        <v>591</v>
      </c>
      <c r="BT8" s="806"/>
      <c r="BU8" s="806"/>
      <c r="BV8" s="806"/>
      <c r="BW8" s="806"/>
      <c r="BX8" s="806"/>
      <c r="BY8" s="806"/>
      <c r="BZ8" s="806"/>
      <c r="CA8" s="806"/>
      <c r="CB8" s="806"/>
      <c r="CC8" s="806"/>
      <c r="CD8" s="806"/>
      <c r="CE8" s="806"/>
      <c r="CF8" s="806"/>
      <c r="CG8" s="807"/>
      <c r="CH8" s="808">
        <v>-5</v>
      </c>
      <c r="CI8" s="809"/>
      <c r="CJ8" s="809"/>
      <c r="CK8" s="809"/>
      <c r="CL8" s="810"/>
      <c r="CM8" s="808">
        <v>-6</v>
      </c>
      <c r="CN8" s="809"/>
      <c r="CO8" s="809"/>
      <c r="CP8" s="809"/>
      <c r="CQ8" s="810"/>
      <c r="CR8" s="808">
        <v>1</v>
      </c>
      <c r="CS8" s="809"/>
      <c r="CT8" s="809"/>
      <c r="CU8" s="809"/>
      <c r="CV8" s="810"/>
      <c r="CW8" s="808" t="s">
        <v>519</v>
      </c>
      <c r="CX8" s="809"/>
      <c r="CY8" s="809"/>
      <c r="CZ8" s="809"/>
      <c r="DA8" s="810"/>
      <c r="DB8" s="808" t="s">
        <v>519</v>
      </c>
      <c r="DC8" s="809"/>
      <c r="DD8" s="809"/>
      <c r="DE8" s="809"/>
      <c r="DF8" s="810"/>
      <c r="DG8" s="808" t="s">
        <v>519</v>
      </c>
      <c r="DH8" s="809"/>
      <c r="DI8" s="809"/>
      <c r="DJ8" s="809"/>
      <c r="DK8" s="810"/>
      <c r="DL8" s="808" t="s">
        <v>519</v>
      </c>
      <c r="DM8" s="809"/>
      <c r="DN8" s="809"/>
      <c r="DO8" s="809"/>
      <c r="DP8" s="810"/>
      <c r="DQ8" s="808" t="s">
        <v>519</v>
      </c>
      <c r="DR8" s="809"/>
      <c r="DS8" s="809"/>
      <c r="DT8" s="809"/>
      <c r="DU8" s="810"/>
      <c r="DV8" s="805"/>
      <c r="DW8" s="806"/>
      <c r="DX8" s="806"/>
      <c r="DY8" s="806"/>
      <c r="DZ8" s="811"/>
      <c r="EA8" s="230"/>
    </row>
    <row r="9" spans="1:131" s="231" customFormat="1" ht="26.25" customHeight="1" x14ac:dyDescent="0.15">
      <c r="A9" s="234">
        <v>3</v>
      </c>
      <c r="B9" s="812" t="s">
        <v>389</v>
      </c>
      <c r="C9" s="813"/>
      <c r="D9" s="813"/>
      <c r="E9" s="813"/>
      <c r="F9" s="813"/>
      <c r="G9" s="813"/>
      <c r="H9" s="813"/>
      <c r="I9" s="813"/>
      <c r="J9" s="813"/>
      <c r="K9" s="813"/>
      <c r="L9" s="813"/>
      <c r="M9" s="813"/>
      <c r="N9" s="813"/>
      <c r="O9" s="813"/>
      <c r="P9" s="814"/>
      <c r="Q9" s="815">
        <v>52</v>
      </c>
      <c r="R9" s="816"/>
      <c r="S9" s="816"/>
      <c r="T9" s="816"/>
      <c r="U9" s="816"/>
      <c r="V9" s="816">
        <v>32</v>
      </c>
      <c r="W9" s="816"/>
      <c r="X9" s="816"/>
      <c r="Y9" s="816"/>
      <c r="Z9" s="816"/>
      <c r="AA9" s="816">
        <v>20</v>
      </c>
      <c r="AB9" s="816"/>
      <c r="AC9" s="816"/>
      <c r="AD9" s="816"/>
      <c r="AE9" s="817"/>
      <c r="AF9" s="818">
        <v>20</v>
      </c>
      <c r="AG9" s="819"/>
      <c r="AH9" s="819"/>
      <c r="AI9" s="819"/>
      <c r="AJ9" s="820"/>
      <c r="AK9" s="801" t="s">
        <v>585</v>
      </c>
      <c r="AL9" s="802"/>
      <c r="AM9" s="802"/>
      <c r="AN9" s="802"/>
      <c r="AO9" s="802"/>
      <c r="AP9" s="802" t="s">
        <v>598</v>
      </c>
      <c r="AQ9" s="802"/>
      <c r="AR9" s="802"/>
      <c r="AS9" s="802"/>
      <c r="AT9" s="802"/>
      <c r="AU9" s="803"/>
      <c r="AV9" s="803"/>
      <c r="AW9" s="803"/>
      <c r="AX9" s="803"/>
      <c r="AY9" s="804"/>
      <c r="AZ9" s="228"/>
      <c r="BA9" s="228"/>
      <c r="BB9" s="228"/>
      <c r="BC9" s="228"/>
      <c r="BD9" s="228"/>
      <c r="BE9" s="229"/>
      <c r="BF9" s="229"/>
      <c r="BG9" s="229"/>
      <c r="BH9" s="229"/>
      <c r="BI9" s="229"/>
      <c r="BJ9" s="229"/>
      <c r="BK9" s="229"/>
      <c r="BL9" s="229"/>
      <c r="BM9" s="229"/>
      <c r="BN9" s="229"/>
      <c r="BO9" s="229"/>
      <c r="BP9" s="229"/>
      <c r="BQ9" s="234">
        <v>3</v>
      </c>
      <c r="BR9" s="235"/>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30"/>
    </row>
    <row r="10" spans="1:131" s="231" customFormat="1" ht="26.25" customHeight="1" x14ac:dyDescent="0.15">
      <c r="A10" s="234">
        <v>4</v>
      </c>
      <c r="B10" s="812" t="s">
        <v>390</v>
      </c>
      <c r="C10" s="813"/>
      <c r="D10" s="813"/>
      <c r="E10" s="813"/>
      <c r="F10" s="813"/>
      <c r="G10" s="813"/>
      <c r="H10" s="813"/>
      <c r="I10" s="813"/>
      <c r="J10" s="813"/>
      <c r="K10" s="813"/>
      <c r="L10" s="813"/>
      <c r="M10" s="813"/>
      <c r="N10" s="813"/>
      <c r="O10" s="813"/>
      <c r="P10" s="814"/>
      <c r="Q10" s="815">
        <v>0</v>
      </c>
      <c r="R10" s="816"/>
      <c r="S10" s="816"/>
      <c r="T10" s="816"/>
      <c r="U10" s="816"/>
      <c r="V10" s="816">
        <v>0</v>
      </c>
      <c r="W10" s="816"/>
      <c r="X10" s="816"/>
      <c r="Y10" s="816"/>
      <c r="Z10" s="816"/>
      <c r="AA10" s="816">
        <v>0</v>
      </c>
      <c r="AB10" s="816"/>
      <c r="AC10" s="816"/>
      <c r="AD10" s="816"/>
      <c r="AE10" s="817"/>
      <c r="AF10" s="818" t="s">
        <v>391</v>
      </c>
      <c r="AG10" s="819"/>
      <c r="AH10" s="819"/>
      <c r="AI10" s="819"/>
      <c r="AJ10" s="820"/>
      <c r="AK10" s="801" t="s">
        <v>585</v>
      </c>
      <c r="AL10" s="802"/>
      <c r="AM10" s="802"/>
      <c r="AN10" s="802"/>
      <c r="AO10" s="802"/>
      <c r="AP10" s="802" t="s">
        <v>585</v>
      </c>
      <c r="AQ10" s="802"/>
      <c r="AR10" s="802"/>
      <c r="AS10" s="802"/>
      <c r="AT10" s="802"/>
      <c r="AU10" s="803"/>
      <c r="AV10" s="803"/>
      <c r="AW10" s="803"/>
      <c r="AX10" s="803"/>
      <c r="AY10" s="804"/>
      <c r="AZ10" s="228"/>
      <c r="BA10" s="228"/>
      <c r="BB10" s="228"/>
      <c r="BC10" s="228"/>
      <c r="BD10" s="228"/>
      <c r="BE10" s="229"/>
      <c r="BF10" s="229"/>
      <c r="BG10" s="229"/>
      <c r="BH10" s="229"/>
      <c r="BI10" s="229"/>
      <c r="BJ10" s="229"/>
      <c r="BK10" s="229"/>
      <c r="BL10" s="229"/>
      <c r="BM10" s="229"/>
      <c r="BN10" s="229"/>
      <c r="BO10" s="229"/>
      <c r="BP10" s="229"/>
      <c r="BQ10" s="234">
        <v>4</v>
      </c>
      <c r="BR10" s="235"/>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30"/>
    </row>
    <row r="11" spans="1:131" s="231" customFormat="1" ht="26.25" customHeight="1" x14ac:dyDescent="0.15">
      <c r="A11" s="234">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8"/>
      <c r="BA11" s="228"/>
      <c r="BB11" s="228"/>
      <c r="BC11" s="228"/>
      <c r="BD11" s="228"/>
      <c r="BE11" s="229"/>
      <c r="BF11" s="229"/>
      <c r="BG11" s="229"/>
      <c r="BH11" s="229"/>
      <c r="BI11" s="229"/>
      <c r="BJ11" s="229"/>
      <c r="BK11" s="229"/>
      <c r="BL11" s="229"/>
      <c r="BM11" s="229"/>
      <c r="BN11" s="229"/>
      <c r="BO11" s="229"/>
      <c r="BP11" s="229"/>
      <c r="BQ11" s="234">
        <v>5</v>
      </c>
      <c r="BR11" s="235"/>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30"/>
    </row>
    <row r="12" spans="1:131" s="231" customFormat="1" ht="26.25" customHeight="1" x14ac:dyDescent="0.15">
      <c r="A12" s="234">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8"/>
      <c r="BA12" s="228"/>
      <c r="BB12" s="228"/>
      <c r="BC12" s="228"/>
      <c r="BD12" s="228"/>
      <c r="BE12" s="229"/>
      <c r="BF12" s="229"/>
      <c r="BG12" s="229"/>
      <c r="BH12" s="229"/>
      <c r="BI12" s="229"/>
      <c r="BJ12" s="229"/>
      <c r="BK12" s="229"/>
      <c r="BL12" s="229"/>
      <c r="BM12" s="229"/>
      <c r="BN12" s="229"/>
      <c r="BO12" s="229"/>
      <c r="BP12" s="229"/>
      <c r="BQ12" s="234">
        <v>6</v>
      </c>
      <c r="BR12" s="235"/>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30"/>
    </row>
    <row r="13" spans="1:131" s="231" customFormat="1" ht="26.25" customHeight="1" x14ac:dyDescent="0.15">
      <c r="A13" s="234">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8"/>
      <c r="BA13" s="228"/>
      <c r="BB13" s="228"/>
      <c r="BC13" s="228"/>
      <c r="BD13" s="228"/>
      <c r="BE13" s="229"/>
      <c r="BF13" s="229"/>
      <c r="BG13" s="229"/>
      <c r="BH13" s="229"/>
      <c r="BI13" s="229"/>
      <c r="BJ13" s="229"/>
      <c r="BK13" s="229"/>
      <c r="BL13" s="229"/>
      <c r="BM13" s="229"/>
      <c r="BN13" s="229"/>
      <c r="BO13" s="229"/>
      <c r="BP13" s="229"/>
      <c r="BQ13" s="234">
        <v>7</v>
      </c>
      <c r="BR13" s="235"/>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30"/>
    </row>
    <row r="14" spans="1:131" s="231" customFormat="1" ht="26.25" customHeight="1" x14ac:dyDescent="0.15">
      <c r="A14" s="234">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8"/>
      <c r="BA14" s="228"/>
      <c r="BB14" s="228"/>
      <c r="BC14" s="228"/>
      <c r="BD14" s="228"/>
      <c r="BE14" s="229"/>
      <c r="BF14" s="229"/>
      <c r="BG14" s="229"/>
      <c r="BH14" s="229"/>
      <c r="BI14" s="229"/>
      <c r="BJ14" s="229"/>
      <c r="BK14" s="229"/>
      <c r="BL14" s="229"/>
      <c r="BM14" s="229"/>
      <c r="BN14" s="229"/>
      <c r="BO14" s="229"/>
      <c r="BP14" s="229"/>
      <c r="BQ14" s="234">
        <v>8</v>
      </c>
      <c r="BR14" s="235"/>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30"/>
    </row>
    <row r="15" spans="1:131" s="231" customFormat="1" ht="26.25" customHeight="1" x14ac:dyDescent="0.15">
      <c r="A15" s="234">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8"/>
      <c r="BA15" s="228"/>
      <c r="BB15" s="228"/>
      <c r="BC15" s="228"/>
      <c r="BD15" s="228"/>
      <c r="BE15" s="229"/>
      <c r="BF15" s="229"/>
      <c r="BG15" s="229"/>
      <c r="BH15" s="229"/>
      <c r="BI15" s="229"/>
      <c r="BJ15" s="229"/>
      <c r="BK15" s="229"/>
      <c r="BL15" s="229"/>
      <c r="BM15" s="229"/>
      <c r="BN15" s="229"/>
      <c r="BO15" s="229"/>
      <c r="BP15" s="229"/>
      <c r="BQ15" s="234">
        <v>9</v>
      </c>
      <c r="BR15" s="235"/>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30"/>
    </row>
    <row r="16" spans="1:131" s="231" customFormat="1" ht="26.25" customHeight="1" x14ac:dyDescent="0.15">
      <c r="A16" s="234">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8"/>
      <c r="BA16" s="228"/>
      <c r="BB16" s="228"/>
      <c r="BC16" s="228"/>
      <c r="BD16" s="228"/>
      <c r="BE16" s="229"/>
      <c r="BF16" s="229"/>
      <c r="BG16" s="229"/>
      <c r="BH16" s="229"/>
      <c r="BI16" s="229"/>
      <c r="BJ16" s="229"/>
      <c r="BK16" s="229"/>
      <c r="BL16" s="229"/>
      <c r="BM16" s="229"/>
      <c r="BN16" s="229"/>
      <c r="BO16" s="229"/>
      <c r="BP16" s="229"/>
      <c r="BQ16" s="234">
        <v>10</v>
      </c>
      <c r="BR16" s="235"/>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30"/>
    </row>
    <row r="17" spans="1:131" s="231" customFormat="1" ht="26.25" customHeight="1" x14ac:dyDescent="0.15">
      <c r="A17" s="234">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8"/>
      <c r="BA17" s="228"/>
      <c r="BB17" s="228"/>
      <c r="BC17" s="228"/>
      <c r="BD17" s="228"/>
      <c r="BE17" s="229"/>
      <c r="BF17" s="229"/>
      <c r="BG17" s="229"/>
      <c r="BH17" s="229"/>
      <c r="BI17" s="229"/>
      <c r="BJ17" s="229"/>
      <c r="BK17" s="229"/>
      <c r="BL17" s="229"/>
      <c r="BM17" s="229"/>
      <c r="BN17" s="229"/>
      <c r="BO17" s="229"/>
      <c r="BP17" s="229"/>
      <c r="BQ17" s="234">
        <v>11</v>
      </c>
      <c r="BR17" s="235"/>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30"/>
    </row>
    <row r="18" spans="1:131" s="231" customFormat="1" ht="26.25" customHeight="1" x14ac:dyDescent="0.15">
      <c r="A18" s="234">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8"/>
      <c r="BA18" s="228"/>
      <c r="BB18" s="228"/>
      <c r="BC18" s="228"/>
      <c r="BD18" s="228"/>
      <c r="BE18" s="229"/>
      <c r="BF18" s="229"/>
      <c r="BG18" s="229"/>
      <c r="BH18" s="229"/>
      <c r="BI18" s="229"/>
      <c r="BJ18" s="229"/>
      <c r="BK18" s="229"/>
      <c r="BL18" s="229"/>
      <c r="BM18" s="229"/>
      <c r="BN18" s="229"/>
      <c r="BO18" s="229"/>
      <c r="BP18" s="229"/>
      <c r="BQ18" s="234">
        <v>12</v>
      </c>
      <c r="BR18" s="235"/>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30"/>
    </row>
    <row r="19" spans="1:131" s="231" customFormat="1" ht="26.25" customHeight="1" x14ac:dyDescent="0.15">
      <c r="A19" s="234">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8"/>
      <c r="BA19" s="228"/>
      <c r="BB19" s="228"/>
      <c r="BC19" s="228"/>
      <c r="BD19" s="228"/>
      <c r="BE19" s="229"/>
      <c r="BF19" s="229"/>
      <c r="BG19" s="229"/>
      <c r="BH19" s="229"/>
      <c r="BI19" s="229"/>
      <c r="BJ19" s="229"/>
      <c r="BK19" s="229"/>
      <c r="BL19" s="229"/>
      <c r="BM19" s="229"/>
      <c r="BN19" s="229"/>
      <c r="BO19" s="229"/>
      <c r="BP19" s="229"/>
      <c r="BQ19" s="234">
        <v>13</v>
      </c>
      <c r="BR19" s="235"/>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30"/>
    </row>
    <row r="20" spans="1:131" s="231" customFormat="1" ht="26.25" customHeight="1" x14ac:dyDescent="0.15">
      <c r="A20" s="234">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8"/>
      <c r="BA20" s="228"/>
      <c r="BB20" s="228"/>
      <c r="BC20" s="228"/>
      <c r="BD20" s="228"/>
      <c r="BE20" s="229"/>
      <c r="BF20" s="229"/>
      <c r="BG20" s="229"/>
      <c r="BH20" s="229"/>
      <c r="BI20" s="229"/>
      <c r="BJ20" s="229"/>
      <c r="BK20" s="229"/>
      <c r="BL20" s="229"/>
      <c r="BM20" s="229"/>
      <c r="BN20" s="229"/>
      <c r="BO20" s="229"/>
      <c r="BP20" s="229"/>
      <c r="BQ20" s="234">
        <v>14</v>
      </c>
      <c r="BR20" s="235"/>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30"/>
    </row>
    <row r="21" spans="1:131" s="231" customFormat="1" ht="26.25" customHeight="1" thickBot="1" x14ac:dyDescent="0.2">
      <c r="A21" s="234">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8"/>
      <c r="BA21" s="228"/>
      <c r="BB21" s="228"/>
      <c r="BC21" s="228"/>
      <c r="BD21" s="228"/>
      <c r="BE21" s="229"/>
      <c r="BF21" s="229"/>
      <c r="BG21" s="229"/>
      <c r="BH21" s="229"/>
      <c r="BI21" s="229"/>
      <c r="BJ21" s="229"/>
      <c r="BK21" s="229"/>
      <c r="BL21" s="229"/>
      <c r="BM21" s="229"/>
      <c r="BN21" s="229"/>
      <c r="BO21" s="229"/>
      <c r="BP21" s="229"/>
      <c r="BQ21" s="234">
        <v>15</v>
      </c>
      <c r="BR21" s="235"/>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30"/>
    </row>
    <row r="22" spans="1:131" s="231" customFormat="1" ht="26.25" customHeight="1" x14ac:dyDescent="0.15">
      <c r="A22" s="234">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9"/>
      <c r="BF22" s="229"/>
      <c r="BG22" s="229"/>
      <c r="BH22" s="229"/>
      <c r="BI22" s="229"/>
      <c r="BJ22" s="229"/>
      <c r="BK22" s="229"/>
      <c r="BL22" s="229"/>
      <c r="BM22" s="229"/>
      <c r="BN22" s="229"/>
      <c r="BO22" s="229"/>
      <c r="BP22" s="229"/>
      <c r="BQ22" s="234">
        <v>16</v>
      </c>
      <c r="BR22" s="235"/>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30"/>
    </row>
    <row r="23" spans="1:131" s="231" customFormat="1" ht="26.25" customHeight="1" thickBot="1" x14ac:dyDescent="0.2">
      <c r="A23" s="236" t="s">
        <v>393</v>
      </c>
      <c r="B23" s="821" t="s">
        <v>394</v>
      </c>
      <c r="C23" s="822"/>
      <c r="D23" s="822"/>
      <c r="E23" s="822"/>
      <c r="F23" s="822"/>
      <c r="G23" s="822"/>
      <c r="H23" s="822"/>
      <c r="I23" s="822"/>
      <c r="J23" s="822"/>
      <c r="K23" s="822"/>
      <c r="L23" s="822"/>
      <c r="M23" s="822"/>
      <c r="N23" s="822"/>
      <c r="O23" s="822"/>
      <c r="P23" s="823"/>
      <c r="Q23" s="824">
        <v>15477</v>
      </c>
      <c r="R23" s="825"/>
      <c r="S23" s="825"/>
      <c r="T23" s="825"/>
      <c r="U23" s="825"/>
      <c r="V23" s="825">
        <v>14487</v>
      </c>
      <c r="W23" s="825"/>
      <c r="X23" s="825"/>
      <c r="Y23" s="825"/>
      <c r="Z23" s="825"/>
      <c r="AA23" s="825">
        <v>989</v>
      </c>
      <c r="AB23" s="825"/>
      <c r="AC23" s="825"/>
      <c r="AD23" s="825"/>
      <c r="AE23" s="826"/>
      <c r="AF23" s="827">
        <v>812</v>
      </c>
      <c r="AG23" s="825"/>
      <c r="AH23" s="825"/>
      <c r="AI23" s="825"/>
      <c r="AJ23" s="828"/>
      <c r="AK23" s="829"/>
      <c r="AL23" s="830"/>
      <c r="AM23" s="830"/>
      <c r="AN23" s="830"/>
      <c r="AO23" s="830"/>
      <c r="AP23" s="825">
        <v>13771</v>
      </c>
      <c r="AQ23" s="825"/>
      <c r="AR23" s="825"/>
      <c r="AS23" s="825"/>
      <c r="AT23" s="825"/>
      <c r="AU23" s="841"/>
      <c r="AV23" s="841"/>
      <c r="AW23" s="841"/>
      <c r="AX23" s="841"/>
      <c r="AY23" s="842"/>
      <c r="AZ23" s="843" t="s">
        <v>395</v>
      </c>
      <c r="BA23" s="844"/>
      <c r="BB23" s="844"/>
      <c r="BC23" s="844"/>
      <c r="BD23" s="845"/>
      <c r="BE23" s="229"/>
      <c r="BF23" s="229"/>
      <c r="BG23" s="229"/>
      <c r="BH23" s="229"/>
      <c r="BI23" s="229"/>
      <c r="BJ23" s="229"/>
      <c r="BK23" s="229"/>
      <c r="BL23" s="229"/>
      <c r="BM23" s="229"/>
      <c r="BN23" s="229"/>
      <c r="BO23" s="229"/>
      <c r="BP23" s="229"/>
      <c r="BQ23" s="234">
        <v>17</v>
      </c>
      <c r="BR23" s="235"/>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30"/>
    </row>
    <row r="24" spans="1:131" s="231" customFormat="1" ht="26.25" customHeight="1" x14ac:dyDescent="0.15">
      <c r="A24" s="840" t="s">
        <v>396</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8"/>
      <c r="BA24" s="228"/>
      <c r="BB24" s="228"/>
      <c r="BC24" s="228"/>
      <c r="BD24" s="228"/>
      <c r="BE24" s="229"/>
      <c r="BF24" s="229"/>
      <c r="BG24" s="229"/>
      <c r="BH24" s="229"/>
      <c r="BI24" s="229"/>
      <c r="BJ24" s="229"/>
      <c r="BK24" s="229"/>
      <c r="BL24" s="229"/>
      <c r="BM24" s="229"/>
      <c r="BN24" s="229"/>
      <c r="BO24" s="229"/>
      <c r="BP24" s="229"/>
      <c r="BQ24" s="234">
        <v>18</v>
      </c>
      <c r="BR24" s="235"/>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30"/>
    </row>
    <row r="25" spans="1:131" ht="26.25" customHeight="1" thickBot="1" x14ac:dyDescent="0.2">
      <c r="A25" s="757" t="s">
        <v>397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8"/>
      <c r="BK25" s="228"/>
      <c r="BL25" s="228"/>
      <c r="BM25" s="228"/>
      <c r="BN25" s="228"/>
      <c r="BO25" s="237"/>
      <c r="BP25" s="237"/>
      <c r="BQ25" s="234">
        <v>19</v>
      </c>
      <c r="BR25" s="235"/>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6"/>
    </row>
    <row r="26" spans="1:131" ht="26.25" customHeight="1" x14ac:dyDescent="0.15">
      <c r="A26" s="759" t="s">
        <v>369</v>
      </c>
      <c r="B26" s="760"/>
      <c r="C26" s="760"/>
      <c r="D26" s="760"/>
      <c r="E26" s="760"/>
      <c r="F26" s="760"/>
      <c r="G26" s="760"/>
      <c r="H26" s="760"/>
      <c r="I26" s="760"/>
      <c r="J26" s="760"/>
      <c r="K26" s="760"/>
      <c r="L26" s="760"/>
      <c r="M26" s="760"/>
      <c r="N26" s="760"/>
      <c r="O26" s="760"/>
      <c r="P26" s="761"/>
      <c r="Q26" s="765" t="s">
        <v>398</v>
      </c>
      <c r="R26" s="766"/>
      <c r="S26" s="766"/>
      <c r="T26" s="766"/>
      <c r="U26" s="767"/>
      <c r="V26" s="765" t="s">
        <v>399</v>
      </c>
      <c r="W26" s="766"/>
      <c r="X26" s="766"/>
      <c r="Y26" s="766"/>
      <c r="Z26" s="767"/>
      <c r="AA26" s="765" t="s">
        <v>400</v>
      </c>
      <c r="AB26" s="766"/>
      <c r="AC26" s="766"/>
      <c r="AD26" s="766"/>
      <c r="AE26" s="766"/>
      <c r="AF26" s="846" t="s">
        <v>401</v>
      </c>
      <c r="AG26" s="847"/>
      <c r="AH26" s="847"/>
      <c r="AI26" s="847"/>
      <c r="AJ26" s="848"/>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376</v>
      </c>
      <c r="BF26" s="766"/>
      <c r="BG26" s="766"/>
      <c r="BH26" s="766"/>
      <c r="BI26" s="772"/>
      <c r="BJ26" s="228"/>
      <c r="BK26" s="228"/>
      <c r="BL26" s="228"/>
      <c r="BM26" s="228"/>
      <c r="BN26" s="228"/>
      <c r="BO26" s="237"/>
      <c r="BP26" s="237"/>
      <c r="BQ26" s="234">
        <v>20</v>
      </c>
      <c r="BR26" s="235"/>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6"/>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8"/>
      <c r="BK27" s="228"/>
      <c r="BL27" s="228"/>
      <c r="BM27" s="228"/>
      <c r="BN27" s="228"/>
      <c r="BO27" s="237"/>
      <c r="BP27" s="237"/>
      <c r="BQ27" s="234">
        <v>21</v>
      </c>
      <c r="BR27" s="235"/>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6"/>
    </row>
    <row r="28" spans="1:131" ht="26.25" customHeight="1" thickTop="1" x14ac:dyDescent="0.15">
      <c r="A28" s="238">
        <v>1</v>
      </c>
      <c r="B28" s="781" t="s">
        <v>406</v>
      </c>
      <c r="C28" s="782"/>
      <c r="D28" s="782"/>
      <c r="E28" s="782"/>
      <c r="F28" s="782"/>
      <c r="G28" s="782"/>
      <c r="H28" s="782"/>
      <c r="I28" s="782"/>
      <c r="J28" s="782"/>
      <c r="K28" s="782"/>
      <c r="L28" s="782"/>
      <c r="M28" s="782"/>
      <c r="N28" s="782"/>
      <c r="O28" s="782"/>
      <c r="P28" s="783"/>
      <c r="Q28" s="854">
        <v>3096</v>
      </c>
      <c r="R28" s="855"/>
      <c r="S28" s="855"/>
      <c r="T28" s="855"/>
      <c r="U28" s="855"/>
      <c r="V28" s="855">
        <v>3073</v>
      </c>
      <c r="W28" s="855"/>
      <c r="X28" s="855"/>
      <c r="Y28" s="855"/>
      <c r="Z28" s="855"/>
      <c r="AA28" s="855">
        <v>23</v>
      </c>
      <c r="AB28" s="855"/>
      <c r="AC28" s="855"/>
      <c r="AD28" s="855"/>
      <c r="AE28" s="856"/>
      <c r="AF28" s="857">
        <v>23</v>
      </c>
      <c r="AG28" s="855"/>
      <c r="AH28" s="855"/>
      <c r="AI28" s="855"/>
      <c r="AJ28" s="858"/>
      <c r="AK28" s="859">
        <v>259</v>
      </c>
      <c r="AL28" s="860"/>
      <c r="AM28" s="860"/>
      <c r="AN28" s="860"/>
      <c r="AO28" s="860"/>
      <c r="AP28" s="860" t="s">
        <v>585</v>
      </c>
      <c r="AQ28" s="860"/>
      <c r="AR28" s="860"/>
      <c r="AS28" s="860"/>
      <c r="AT28" s="860"/>
      <c r="AU28" s="860" t="s">
        <v>585</v>
      </c>
      <c r="AV28" s="860"/>
      <c r="AW28" s="860"/>
      <c r="AX28" s="860"/>
      <c r="AY28" s="860"/>
      <c r="AZ28" s="861" t="s">
        <v>585</v>
      </c>
      <c r="BA28" s="861"/>
      <c r="BB28" s="861"/>
      <c r="BC28" s="861"/>
      <c r="BD28" s="861"/>
      <c r="BE28" s="852"/>
      <c r="BF28" s="852"/>
      <c r="BG28" s="852"/>
      <c r="BH28" s="852"/>
      <c r="BI28" s="853"/>
      <c r="BJ28" s="228"/>
      <c r="BK28" s="228"/>
      <c r="BL28" s="228"/>
      <c r="BM28" s="228"/>
      <c r="BN28" s="228"/>
      <c r="BO28" s="237"/>
      <c r="BP28" s="237"/>
      <c r="BQ28" s="234">
        <v>22</v>
      </c>
      <c r="BR28" s="235"/>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6"/>
    </row>
    <row r="29" spans="1:131" ht="26.25" customHeight="1" x14ac:dyDescent="0.15">
      <c r="A29" s="238">
        <v>2</v>
      </c>
      <c r="B29" s="812" t="s">
        <v>407</v>
      </c>
      <c r="C29" s="813"/>
      <c r="D29" s="813"/>
      <c r="E29" s="813"/>
      <c r="F29" s="813"/>
      <c r="G29" s="813"/>
      <c r="H29" s="813"/>
      <c r="I29" s="813"/>
      <c r="J29" s="813"/>
      <c r="K29" s="813"/>
      <c r="L29" s="813"/>
      <c r="M29" s="813"/>
      <c r="N29" s="813"/>
      <c r="O29" s="813"/>
      <c r="P29" s="814"/>
      <c r="Q29" s="815">
        <v>3480</v>
      </c>
      <c r="R29" s="816"/>
      <c r="S29" s="816"/>
      <c r="T29" s="816"/>
      <c r="U29" s="816"/>
      <c r="V29" s="816">
        <v>3352</v>
      </c>
      <c r="W29" s="816"/>
      <c r="X29" s="816"/>
      <c r="Y29" s="816"/>
      <c r="Z29" s="816"/>
      <c r="AA29" s="816">
        <v>128</v>
      </c>
      <c r="AB29" s="816"/>
      <c r="AC29" s="816"/>
      <c r="AD29" s="816"/>
      <c r="AE29" s="817"/>
      <c r="AF29" s="818">
        <v>128</v>
      </c>
      <c r="AG29" s="819"/>
      <c r="AH29" s="819"/>
      <c r="AI29" s="819"/>
      <c r="AJ29" s="820"/>
      <c r="AK29" s="866">
        <v>539</v>
      </c>
      <c r="AL29" s="862"/>
      <c r="AM29" s="862"/>
      <c r="AN29" s="862"/>
      <c r="AO29" s="862"/>
      <c r="AP29" s="862" t="s">
        <v>585</v>
      </c>
      <c r="AQ29" s="862"/>
      <c r="AR29" s="862"/>
      <c r="AS29" s="862"/>
      <c r="AT29" s="862"/>
      <c r="AU29" s="862" t="s">
        <v>585</v>
      </c>
      <c r="AV29" s="862"/>
      <c r="AW29" s="862"/>
      <c r="AX29" s="862"/>
      <c r="AY29" s="862"/>
      <c r="AZ29" s="863" t="s">
        <v>585</v>
      </c>
      <c r="BA29" s="863"/>
      <c r="BB29" s="863"/>
      <c r="BC29" s="863"/>
      <c r="BD29" s="863"/>
      <c r="BE29" s="864"/>
      <c r="BF29" s="864"/>
      <c r="BG29" s="864"/>
      <c r="BH29" s="864"/>
      <c r="BI29" s="865"/>
      <c r="BJ29" s="228"/>
      <c r="BK29" s="228"/>
      <c r="BL29" s="228"/>
      <c r="BM29" s="228"/>
      <c r="BN29" s="228"/>
      <c r="BO29" s="237"/>
      <c r="BP29" s="237"/>
      <c r="BQ29" s="234">
        <v>23</v>
      </c>
      <c r="BR29" s="235"/>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6"/>
    </row>
    <row r="30" spans="1:131" ht="26.25" customHeight="1" x14ac:dyDescent="0.15">
      <c r="A30" s="238">
        <v>3</v>
      </c>
      <c r="B30" s="812" t="s">
        <v>408</v>
      </c>
      <c r="C30" s="813"/>
      <c r="D30" s="813"/>
      <c r="E30" s="813"/>
      <c r="F30" s="813"/>
      <c r="G30" s="813"/>
      <c r="H30" s="813"/>
      <c r="I30" s="813"/>
      <c r="J30" s="813"/>
      <c r="K30" s="813"/>
      <c r="L30" s="813"/>
      <c r="M30" s="813"/>
      <c r="N30" s="813"/>
      <c r="O30" s="813"/>
      <c r="P30" s="814"/>
      <c r="Q30" s="815">
        <v>498</v>
      </c>
      <c r="R30" s="816"/>
      <c r="S30" s="816"/>
      <c r="T30" s="816"/>
      <c r="U30" s="816"/>
      <c r="V30" s="816">
        <v>496</v>
      </c>
      <c r="W30" s="816"/>
      <c r="X30" s="816"/>
      <c r="Y30" s="816"/>
      <c r="Z30" s="816"/>
      <c r="AA30" s="816">
        <v>2</v>
      </c>
      <c r="AB30" s="816"/>
      <c r="AC30" s="816"/>
      <c r="AD30" s="816"/>
      <c r="AE30" s="817"/>
      <c r="AF30" s="818">
        <v>2</v>
      </c>
      <c r="AG30" s="819"/>
      <c r="AH30" s="819"/>
      <c r="AI30" s="819"/>
      <c r="AJ30" s="820"/>
      <c r="AK30" s="866">
        <v>142</v>
      </c>
      <c r="AL30" s="862"/>
      <c r="AM30" s="862"/>
      <c r="AN30" s="862"/>
      <c r="AO30" s="862"/>
      <c r="AP30" s="862" t="s">
        <v>585</v>
      </c>
      <c r="AQ30" s="862"/>
      <c r="AR30" s="862"/>
      <c r="AS30" s="862"/>
      <c r="AT30" s="862"/>
      <c r="AU30" s="862" t="s">
        <v>585</v>
      </c>
      <c r="AV30" s="862"/>
      <c r="AW30" s="862"/>
      <c r="AX30" s="862"/>
      <c r="AY30" s="862"/>
      <c r="AZ30" s="863" t="s">
        <v>585</v>
      </c>
      <c r="BA30" s="863"/>
      <c r="BB30" s="863"/>
      <c r="BC30" s="863"/>
      <c r="BD30" s="863"/>
      <c r="BE30" s="864"/>
      <c r="BF30" s="864"/>
      <c r="BG30" s="864"/>
      <c r="BH30" s="864"/>
      <c r="BI30" s="865"/>
      <c r="BJ30" s="228"/>
      <c r="BK30" s="228"/>
      <c r="BL30" s="228"/>
      <c r="BM30" s="228"/>
      <c r="BN30" s="228"/>
      <c r="BO30" s="237"/>
      <c r="BP30" s="237"/>
      <c r="BQ30" s="234">
        <v>24</v>
      </c>
      <c r="BR30" s="235"/>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6"/>
    </row>
    <row r="31" spans="1:131" ht="26.25" customHeight="1" x14ac:dyDescent="0.15">
      <c r="A31" s="238">
        <v>4</v>
      </c>
      <c r="B31" s="812" t="s">
        <v>409</v>
      </c>
      <c r="C31" s="813"/>
      <c r="D31" s="813"/>
      <c r="E31" s="813"/>
      <c r="F31" s="813"/>
      <c r="G31" s="813"/>
      <c r="H31" s="813"/>
      <c r="I31" s="813"/>
      <c r="J31" s="813"/>
      <c r="K31" s="813"/>
      <c r="L31" s="813"/>
      <c r="M31" s="813"/>
      <c r="N31" s="813"/>
      <c r="O31" s="813"/>
      <c r="P31" s="814"/>
      <c r="Q31" s="815">
        <v>916</v>
      </c>
      <c r="R31" s="816"/>
      <c r="S31" s="816"/>
      <c r="T31" s="816"/>
      <c r="U31" s="816"/>
      <c r="V31" s="816">
        <v>741</v>
      </c>
      <c r="W31" s="816"/>
      <c r="X31" s="816"/>
      <c r="Y31" s="816"/>
      <c r="Z31" s="816"/>
      <c r="AA31" s="816">
        <v>175</v>
      </c>
      <c r="AB31" s="816"/>
      <c r="AC31" s="816"/>
      <c r="AD31" s="816"/>
      <c r="AE31" s="817"/>
      <c r="AF31" s="818">
        <v>1188</v>
      </c>
      <c r="AG31" s="819"/>
      <c r="AH31" s="819"/>
      <c r="AI31" s="819"/>
      <c r="AJ31" s="820"/>
      <c r="AK31" s="866">
        <v>3</v>
      </c>
      <c r="AL31" s="862"/>
      <c r="AM31" s="862"/>
      <c r="AN31" s="862"/>
      <c r="AO31" s="862"/>
      <c r="AP31" s="862">
        <v>275</v>
      </c>
      <c r="AQ31" s="862"/>
      <c r="AR31" s="862"/>
      <c r="AS31" s="862"/>
      <c r="AT31" s="862"/>
      <c r="AU31" s="862">
        <v>60</v>
      </c>
      <c r="AV31" s="862"/>
      <c r="AW31" s="862"/>
      <c r="AX31" s="862"/>
      <c r="AY31" s="862"/>
      <c r="AZ31" s="863" t="s">
        <v>585</v>
      </c>
      <c r="BA31" s="863"/>
      <c r="BB31" s="863"/>
      <c r="BC31" s="863"/>
      <c r="BD31" s="863"/>
      <c r="BE31" s="864" t="s">
        <v>410</v>
      </c>
      <c r="BF31" s="864"/>
      <c r="BG31" s="864"/>
      <c r="BH31" s="864"/>
      <c r="BI31" s="865"/>
      <c r="BJ31" s="228"/>
      <c r="BK31" s="228"/>
      <c r="BL31" s="228"/>
      <c r="BM31" s="228"/>
      <c r="BN31" s="228"/>
      <c r="BO31" s="237"/>
      <c r="BP31" s="237"/>
      <c r="BQ31" s="234">
        <v>25</v>
      </c>
      <c r="BR31" s="235"/>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6"/>
    </row>
    <row r="32" spans="1:131" ht="26.25" customHeight="1" x14ac:dyDescent="0.15">
      <c r="A32" s="238">
        <v>5</v>
      </c>
      <c r="B32" s="812" t="s">
        <v>411</v>
      </c>
      <c r="C32" s="813"/>
      <c r="D32" s="813"/>
      <c r="E32" s="813"/>
      <c r="F32" s="813"/>
      <c r="G32" s="813"/>
      <c r="H32" s="813"/>
      <c r="I32" s="813"/>
      <c r="J32" s="813"/>
      <c r="K32" s="813"/>
      <c r="L32" s="813"/>
      <c r="M32" s="813"/>
      <c r="N32" s="813"/>
      <c r="O32" s="813"/>
      <c r="P32" s="814"/>
      <c r="Q32" s="815">
        <v>584</v>
      </c>
      <c r="R32" s="816"/>
      <c r="S32" s="816"/>
      <c r="T32" s="816"/>
      <c r="U32" s="816"/>
      <c r="V32" s="816">
        <v>584</v>
      </c>
      <c r="W32" s="816"/>
      <c r="X32" s="816"/>
      <c r="Y32" s="816"/>
      <c r="Z32" s="816"/>
      <c r="AA32" s="816">
        <v>0</v>
      </c>
      <c r="AB32" s="816"/>
      <c r="AC32" s="816"/>
      <c r="AD32" s="816"/>
      <c r="AE32" s="817"/>
      <c r="AF32" s="818">
        <v>18</v>
      </c>
      <c r="AG32" s="819"/>
      <c r="AH32" s="819"/>
      <c r="AI32" s="819"/>
      <c r="AJ32" s="820"/>
      <c r="AK32" s="866">
        <v>329</v>
      </c>
      <c r="AL32" s="862"/>
      <c r="AM32" s="862"/>
      <c r="AN32" s="862"/>
      <c r="AO32" s="862"/>
      <c r="AP32" s="862">
        <v>5062</v>
      </c>
      <c r="AQ32" s="862"/>
      <c r="AR32" s="862"/>
      <c r="AS32" s="862"/>
      <c r="AT32" s="862"/>
      <c r="AU32" s="862">
        <v>4369</v>
      </c>
      <c r="AV32" s="862"/>
      <c r="AW32" s="862"/>
      <c r="AX32" s="862"/>
      <c r="AY32" s="862"/>
      <c r="AZ32" s="863" t="s">
        <v>585</v>
      </c>
      <c r="BA32" s="863"/>
      <c r="BB32" s="863"/>
      <c r="BC32" s="863"/>
      <c r="BD32" s="863"/>
      <c r="BE32" s="864" t="s">
        <v>410</v>
      </c>
      <c r="BF32" s="864"/>
      <c r="BG32" s="864"/>
      <c r="BH32" s="864"/>
      <c r="BI32" s="865"/>
      <c r="BJ32" s="228"/>
      <c r="BK32" s="228"/>
      <c r="BL32" s="228"/>
      <c r="BM32" s="228"/>
      <c r="BN32" s="228"/>
      <c r="BO32" s="237"/>
      <c r="BP32" s="237"/>
      <c r="BQ32" s="234">
        <v>26</v>
      </c>
      <c r="BR32" s="235"/>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6"/>
    </row>
    <row r="33" spans="1:131" ht="26.25" customHeight="1" x14ac:dyDescent="0.15">
      <c r="A33" s="238">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8"/>
      <c r="BK33" s="228"/>
      <c r="BL33" s="228"/>
      <c r="BM33" s="228"/>
      <c r="BN33" s="228"/>
      <c r="BO33" s="237"/>
      <c r="BP33" s="237"/>
      <c r="BQ33" s="234">
        <v>27</v>
      </c>
      <c r="BR33" s="235"/>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6"/>
    </row>
    <row r="34" spans="1:131" ht="26.25" customHeight="1" x14ac:dyDescent="0.15">
      <c r="A34" s="238">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8"/>
      <c r="BK34" s="228"/>
      <c r="BL34" s="228"/>
      <c r="BM34" s="228"/>
      <c r="BN34" s="228"/>
      <c r="BO34" s="237"/>
      <c r="BP34" s="237"/>
      <c r="BQ34" s="234">
        <v>28</v>
      </c>
      <c r="BR34" s="235"/>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6"/>
    </row>
    <row r="35" spans="1:131" ht="26.25" customHeight="1" x14ac:dyDescent="0.15">
      <c r="A35" s="238">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8"/>
      <c r="BK35" s="228"/>
      <c r="BL35" s="228"/>
      <c r="BM35" s="228"/>
      <c r="BN35" s="228"/>
      <c r="BO35" s="237"/>
      <c r="BP35" s="237"/>
      <c r="BQ35" s="234">
        <v>29</v>
      </c>
      <c r="BR35" s="235"/>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6"/>
    </row>
    <row r="36" spans="1:131" ht="26.25" customHeight="1" x14ac:dyDescent="0.15">
      <c r="A36" s="238">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8"/>
      <c r="BK36" s="228"/>
      <c r="BL36" s="228"/>
      <c r="BM36" s="228"/>
      <c r="BN36" s="228"/>
      <c r="BO36" s="237"/>
      <c r="BP36" s="237"/>
      <c r="BQ36" s="234">
        <v>30</v>
      </c>
      <c r="BR36" s="235"/>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6"/>
    </row>
    <row r="37" spans="1:131" ht="26.25" customHeight="1" x14ac:dyDescent="0.15">
      <c r="A37" s="238">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8"/>
      <c r="BK37" s="228"/>
      <c r="BL37" s="228"/>
      <c r="BM37" s="228"/>
      <c r="BN37" s="228"/>
      <c r="BO37" s="237"/>
      <c r="BP37" s="237"/>
      <c r="BQ37" s="234">
        <v>31</v>
      </c>
      <c r="BR37" s="235"/>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6"/>
    </row>
    <row r="38" spans="1:131" ht="26.25" customHeight="1" x14ac:dyDescent="0.15">
      <c r="A38" s="238">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8"/>
      <c r="BK38" s="228"/>
      <c r="BL38" s="228"/>
      <c r="BM38" s="228"/>
      <c r="BN38" s="228"/>
      <c r="BO38" s="237"/>
      <c r="BP38" s="237"/>
      <c r="BQ38" s="234">
        <v>32</v>
      </c>
      <c r="BR38" s="235"/>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6"/>
    </row>
    <row r="39" spans="1:131" ht="26.25" customHeight="1" x14ac:dyDescent="0.15">
      <c r="A39" s="238">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8"/>
      <c r="BK39" s="228"/>
      <c r="BL39" s="228"/>
      <c r="BM39" s="228"/>
      <c r="BN39" s="228"/>
      <c r="BO39" s="237"/>
      <c r="BP39" s="237"/>
      <c r="BQ39" s="234">
        <v>33</v>
      </c>
      <c r="BR39" s="235"/>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6"/>
    </row>
    <row r="40" spans="1:131" ht="26.25" customHeight="1" x14ac:dyDescent="0.15">
      <c r="A40" s="234">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8"/>
      <c r="BK40" s="228"/>
      <c r="BL40" s="228"/>
      <c r="BM40" s="228"/>
      <c r="BN40" s="228"/>
      <c r="BO40" s="237"/>
      <c r="BP40" s="237"/>
      <c r="BQ40" s="234">
        <v>34</v>
      </c>
      <c r="BR40" s="235"/>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6"/>
    </row>
    <row r="41" spans="1:131" ht="26.25" customHeight="1" x14ac:dyDescent="0.15">
      <c r="A41" s="234">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8"/>
      <c r="BK41" s="228"/>
      <c r="BL41" s="228"/>
      <c r="BM41" s="228"/>
      <c r="BN41" s="228"/>
      <c r="BO41" s="237"/>
      <c r="BP41" s="237"/>
      <c r="BQ41" s="234">
        <v>35</v>
      </c>
      <c r="BR41" s="235"/>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6"/>
    </row>
    <row r="42" spans="1:131" ht="26.25" customHeight="1" x14ac:dyDescent="0.15">
      <c r="A42" s="234">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8"/>
      <c r="BK42" s="228"/>
      <c r="BL42" s="228"/>
      <c r="BM42" s="228"/>
      <c r="BN42" s="228"/>
      <c r="BO42" s="237"/>
      <c r="BP42" s="237"/>
      <c r="BQ42" s="234">
        <v>36</v>
      </c>
      <c r="BR42" s="235"/>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6"/>
    </row>
    <row r="43" spans="1:131" ht="26.25" customHeight="1" x14ac:dyDescent="0.15">
      <c r="A43" s="234">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8"/>
      <c r="BK43" s="228"/>
      <c r="BL43" s="228"/>
      <c r="BM43" s="228"/>
      <c r="BN43" s="228"/>
      <c r="BO43" s="237"/>
      <c r="BP43" s="237"/>
      <c r="BQ43" s="234">
        <v>37</v>
      </c>
      <c r="BR43" s="235"/>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6"/>
    </row>
    <row r="44" spans="1:131" ht="26.25" customHeight="1" x14ac:dyDescent="0.15">
      <c r="A44" s="234">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8"/>
      <c r="BK44" s="228"/>
      <c r="BL44" s="228"/>
      <c r="BM44" s="228"/>
      <c r="BN44" s="228"/>
      <c r="BO44" s="237"/>
      <c r="BP44" s="237"/>
      <c r="BQ44" s="234">
        <v>38</v>
      </c>
      <c r="BR44" s="235"/>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6"/>
    </row>
    <row r="45" spans="1:131" ht="26.25" customHeight="1" x14ac:dyDescent="0.15">
      <c r="A45" s="234">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8"/>
      <c r="BK45" s="228"/>
      <c r="BL45" s="228"/>
      <c r="BM45" s="228"/>
      <c r="BN45" s="228"/>
      <c r="BO45" s="237"/>
      <c r="BP45" s="237"/>
      <c r="BQ45" s="234">
        <v>39</v>
      </c>
      <c r="BR45" s="235"/>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6"/>
    </row>
    <row r="46" spans="1:131" ht="26.25" customHeight="1" x14ac:dyDescent="0.15">
      <c r="A46" s="234">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8"/>
      <c r="BK46" s="228"/>
      <c r="BL46" s="228"/>
      <c r="BM46" s="228"/>
      <c r="BN46" s="228"/>
      <c r="BO46" s="237"/>
      <c r="BP46" s="237"/>
      <c r="BQ46" s="234">
        <v>40</v>
      </c>
      <c r="BR46" s="235"/>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6"/>
    </row>
    <row r="47" spans="1:131" ht="26.25" customHeight="1" x14ac:dyDescent="0.15">
      <c r="A47" s="234">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8"/>
      <c r="BK47" s="228"/>
      <c r="BL47" s="228"/>
      <c r="BM47" s="228"/>
      <c r="BN47" s="228"/>
      <c r="BO47" s="237"/>
      <c r="BP47" s="237"/>
      <c r="BQ47" s="234">
        <v>41</v>
      </c>
      <c r="BR47" s="235"/>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6"/>
    </row>
    <row r="48" spans="1:131" ht="26.25" customHeight="1" x14ac:dyDescent="0.15">
      <c r="A48" s="234">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8"/>
      <c r="BK48" s="228"/>
      <c r="BL48" s="228"/>
      <c r="BM48" s="228"/>
      <c r="BN48" s="228"/>
      <c r="BO48" s="237"/>
      <c r="BP48" s="237"/>
      <c r="BQ48" s="234">
        <v>42</v>
      </c>
      <c r="BR48" s="235"/>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6"/>
    </row>
    <row r="49" spans="1:131" ht="26.25" customHeight="1" x14ac:dyDescent="0.15">
      <c r="A49" s="234">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8"/>
      <c r="BK49" s="228"/>
      <c r="BL49" s="228"/>
      <c r="BM49" s="228"/>
      <c r="BN49" s="228"/>
      <c r="BO49" s="237"/>
      <c r="BP49" s="237"/>
      <c r="BQ49" s="234">
        <v>43</v>
      </c>
      <c r="BR49" s="235"/>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6"/>
    </row>
    <row r="50" spans="1:131" ht="26.25" customHeight="1" x14ac:dyDescent="0.15">
      <c r="A50" s="234">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8"/>
      <c r="BK50" s="228"/>
      <c r="BL50" s="228"/>
      <c r="BM50" s="228"/>
      <c r="BN50" s="228"/>
      <c r="BO50" s="237"/>
      <c r="BP50" s="237"/>
      <c r="BQ50" s="234">
        <v>44</v>
      </c>
      <c r="BR50" s="235"/>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6"/>
    </row>
    <row r="51" spans="1:131" ht="26.25" customHeight="1" x14ac:dyDescent="0.15">
      <c r="A51" s="234">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8"/>
      <c r="BK51" s="228"/>
      <c r="BL51" s="228"/>
      <c r="BM51" s="228"/>
      <c r="BN51" s="228"/>
      <c r="BO51" s="237"/>
      <c r="BP51" s="237"/>
      <c r="BQ51" s="234">
        <v>45</v>
      </c>
      <c r="BR51" s="235"/>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6"/>
    </row>
    <row r="52" spans="1:131" ht="26.25" customHeight="1" x14ac:dyDescent="0.15">
      <c r="A52" s="234">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8"/>
      <c r="BK52" s="228"/>
      <c r="BL52" s="228"/>
      <c r="BM52" s="228"/>
      <c r="BN52" s="228"/>
      <c r="BO52" s="237"/>
      <c r="BP52" s="237"/>
      <c r="BQ52" s="234">
        <v>46</v>
      </c>
      <c r="BR52" s="235"/>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6"/>
    </row>
    <row r="53" spans="1:131" ht="26.25" customHeight="1" x14ac:dyDescent="0.15">
      <c r="A53" s="234">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8"/>
      <c r="BK53" s="228"/>
      <c r="BL53" s="228"/>
      <c r="BM53" s="228"/>
      <c r="BN53" s="228"/>
      <c r="BO53" s="237"/>
      <c r="BP53" s="237"/>
      <c r="BQ53" s="234">
        <v>47</v>
      </c>
      <c r="BR53" s="235"/>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6"/>
    </row>
    <row r="54" spans="1:131" ht="26.25" customHeight="1" x14ac:dyDescent="0.15">
      <c r="A54" s="234">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8"/>
      <c r="BK54" s="228"/>
      <c r="BL54" s="228"/>
      <c r="BM54" s="228"/>
      <c r="BN54" s="228"/>
      <c r="BO54" s="237"/>
      <c r="BP54" s="237"/>
      <c r="BQ54" s="234">
        <v>48</v>
      </c>
      <c r="BR54" s="235"/>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6"/>
    </row>
    <row r="55" spans="1:131" ht="26.25" customHeight="1" x14ac:dyDescent="0.15">
      <c r="A55" s="234">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8"/>
      <c r="BK55" s="228"/>
      <c r="BL55" s="228"/>
      <c r="BM55" s="228"/>
      <c r="BN55" s="228"/>
      <c r="BO55" s="237"/>
      <c r="BP55" s="237"/>
      <c r="BQ55" s="234">
        <v>49</v>
      </c>
      <c r="BR55" s="235"/>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6"/>
    </row>
    <row r="56" spans="1:131" ht="26.25" customHeight="1" x14ac:dyDescent="0.15">
      <c r="A56" s="234">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8"/>
      <c r="BK56" s="228"/>
      <c r="BL56" s="228"/>
      <c r="BM56" s="228"/>
      <c r="BN56" s="228"/>
      <c r="BO56" s="237"/>
      <c r="BP56" s="237"/>
      <c r="BQ56" s="234">
        <v>50</v>
      </c>
      <c r="BR56" s="235"/>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6"/>
    </row>
    <row r="57" spans="1:131" ht="26.25" customHeight="1" x14ac:dyDescent="0.15">
      <c r="A57" s="234">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8"/>
      <c r="BK57" s="228"/>
      <c r="BL57" s="228"/>
      <c r="BM57" s="228"/>
      <c r="BN57" s="228"/>
      <c r="BO57" s="237"/>
      <c r="BP57" s="237"/>
      <c r="BQ57" s="234">
        <v>51</v>
      </c>
      <c r="BR57" s="235"/>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6"/>
    </row>
    <row r="58" spans="1:131" ht="26.25" customHeight="1" x14ac:dyDescent="0.15">
      <c r="A58" s="234">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8"/>
      <c r="BK58" s="228"/>
      <c r="BL58" s="228"/>
      <c r="BM58" s="228"/>
      <c r="BN58" s="228"/>
      <c r="BO58" s="237"/>
      <c r="BP58" s="237"/>
      <c r="BQ58" s="234">
        <v>52</v>
      </c>
      <c r="BR58" s="235"/>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6"/>
    </row>
    <row r="59" spans="1:131" ht="26.25" customHeight="1" x14ac:dyDescent="0.15">
      <c r="A59" s="234">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8"/>
      <c r="BK59" s="228"/>
      <c r="BL59" s="228"/>
      <c r="BM59" s="228"/>
      <c r="BN59" s="228"/>
      <c r="BO59" s="237"/>
      <c r="BP59" s="237"/>
      <c r="BQ59" s="234">
        <v>53</v>
      </c>
      <c r="BR59" s="235"/>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6"/>
    </row>
    <row r="60" spans="1:131" ht="26.25" customHeight="1" x14ac:dyDescent="0.15">
      <c r="A60" s="234">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8"/>
      <c r="BK60" s="228"/>
      <c r="BL60" s="228"/>
      <c r="BM60" s="228"/>
      <c r="BN60" s="228"/>
      <c r="BO60" s="237"/>
      <c r="BP60" s="237"/>
      <c r="BQ60" s="234">
        <v>54</v>
      </c>
      <c r="BR60" s="235"/>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6"/>
    </row>
    <row r="61" spans="1:131" ht="26.25" customHeight="1" thickBot="1" x14ac:dyDescent="0.2">
      <c r="A61" s="234">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8"/>
      <c r="BK61" s="228"/>
      <c r="BL61" s="228"/>
      <c r="BM61" s="228"/>
      <c r="BN61" s="228"/>
      <c r="BO61" s="237"/>
      <c r="BP61" s="237"/>
      <c r="BQ61" s="234">
        <v>55</v>
      </c>
      <c r="BR61" s="235"/>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6"/>
    </row>
    <row r="62" spans="1:131" ht="26.25" customHeight="1" x14ac:dyDescent="0.15">
      <c r="A62" s="234">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237"/>
      <c r="BP62" s="237"/>
      <c r="BQ62" s="234">
        <v>56</v>
      </c>
      <c r="BR62" s="235"/>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6"/>
    </row>
    <row r="63" spans="1:131" ht="26.25" customHeight="1" thickBot="1" x14ac:dyDescent="0.2">
      <c r="A63" s="236" t="s">
        <v>393</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1359</v>
      </c>
      <c r="AG63" s="876"/>
      <c r="AH63" s="876"/>
      <c r="AI63" s="876"/>
      <c r="AJ63" s="877"/>
      <c r="AK63" s="878"/>
      <c r="AL63" s="873"/>
      <c r="AM63" s="873"/>
      <c r="AN63" s="873"/>
      <c r="AO63" s="873"/>
      <c r="AP63" s="876">
        <v>5337</v>
      </c>
      <c r="AQ63" s="876"/>
      <c r="AR63" s="876"/>
      <c r="AS63" s="876"/>
      <c r="AT63" s="876"/>
      <c r="AU63" s="876">
        <v>4429</v>
      </c>
      <c r="AV63" s="876"/>
      <c r="AW63" s="876"/>
      <c r="AX63" s="876"/>
      <c r="AY63" s="876"/>
      <c r="AZ63" s="880"/>
      <c r="BA63" s="880"/>
      <c r="BB63" s="880"/>
      <c r="BC63" s="880"/>
      <c r="BD63" s="880"/>
      <c r="BE63" s="881"/>
      <c r="BF63" s="881"/>
      <c r="BG63" s="881"/>
      <c r="BH63" s="881"/>
      <c r="BI63" s="882"/>
      <c r="BJ63" s="883" t="s">
        <v>414</v>
      </c>
      <c r="BK63" s="884"/>
      <c r="BL63" s="884"/>
      <c r="BM63" s="884"/>
      <c r="BN63" s="885"/>
      <c r="BO63" s="237"/>
      <c r="BP63" s="237"/>
      <c r="BQ63" s="234">
        <v>57</v>
      </c>
      <c r="BR63" s="235"/>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6"/>
    </row>
    <row r="66" spans="1:131" ht="26.25" customHeight="1" x14ac:dyDescent="0.15">
      <c r="A66" s="759" t="s">
        <v>416</v>
      </c>
      <c r="B66" s="760"/>
      <c r="C66" s="760"/>
      <c r="D66" s="760"/>
      <c r="E66" s="760"/>
      <c r="F66" s="760"/>
      <c r="G66" s="760"/>
      <c r="H66" s="760"/>
      <c r="I66" s="760"/>
      <c r="J66" s="760"/>
      <c r="K66" s="760"/>
      <c r="L66" s="760"/>
      <c r="M66" s="760"/>
      <c r="N66" s="760"/>
      <c r="O66" s="760"/>
      <c r="P66" s="761"/>
      <c r="Q66" s="765" t="s">
        <v>417</v>
      </c>
      <c r="R66" s="766"/>
      <c r="S66" s="766"/>
      <c r="T66" s="766"/>
      <c r="U66" s="767"/>
      <c r="V66" s="765" t="s">
        <v>418</v>
      </c>
      <c r="W66" s="766"/>
      <c r="X66" s="766"/>
      <c r="Y66" s="766"/>
      <c r="Z66" s="767"/>
      <c r="AA66" s="765" t="s">
        <v>419</v>
      </c>
      <c r="AB66" s="766"/>
      <c r="AC66" s="766"/>
      <c r="AD66" s="766"/>
      <c r="AE66" s="767"/>
      <c r="AF66" s="886" t="s">
        <v>420</v>
      </c>
      <c r="AG66" s="847"/>
      <c r="AH66" s="847"/>
      <c r="AI66" s="847"/>
      <c r="AJ66" s="887"/>
      <c r="AK66" s="765" t="s">
        <v>421</v>
      </c>
      <c r="AL66" s="760"/>
      <c r="AM66" s="760"/>
      <c r="AN66" s="760"/>
      <c r="AO66" s="761"/>
      <c r="AP66" s="765" t="s">
        <v>422</v>
      </c>
      <c r="AQ66" s="766"/>
      <c r="AR66" s="766"/>
      <c r="AS66" s="766"/>
      <c r="AT66" s="767"/>
      <c r="AU66" s="765" t="s">
        <v>423</v>
      </c>
      <c r="AV66" s="766"/>
      <c r="AW66" s="766"/>
      <c r="AX66" s="766"/>
      <c r="AY66" s="767"/>
      <c r="AZ66" s="765" t="s">
        <v>376</v>
      </c>
      <c r="BA66" s="766"/>
      <c r="BB66" s="766"/>
      <c r="BC66" s="766"/>
      <c r="BD66" s="772"/>
      <c r="BE66" s="237"/>
      <c r="BF66" s="237"/>
      <c r="BG66" s="237"/>
      <c r="BH66" s="237"/>
      <c r="BI66" s="237"/>
      <c r="BJ66" s="237"/>
      <c r="BK66" s="237"/>
      <c r="BL66" s="237"/>
      <c r="BM66" s="237"/>
      <c r="BN66" s="237"/>
      <c r="BO66" s="237"/>
      <c r="BP66" s="237"/>
      <c r="BQ66" s="234">
        <v>60</v>
      </c>
      <c r="BR66" s="239"/>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6"/>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7"/>
      <c r="BF67" s="237"/>
      <c r="BG67" s="237"/>
      <c r="BH67" s="237"/>
      <c r="BI67" s="237"/>
      <c r="BJ67" s="237"/>
      <c r="BK67" s="237"/>
      <c r="BL67" s="237"/>
      <c r="BM67" s="237"/>
      <c r="BN67" s="237"/>
      <c r="BO67" s="237"/>
      <c r="BP67" s="237"/>
      <c r="BQ67" s="234">
        <v>61</v>
      </c>
      <c r="BR67" s="239"/>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6"/>
    </row>
    <row r="68" spans="1:131" ht="26.25" customHeight="1" thickTop="1" x14ac:dyDescent="0.15">
      <c r="A68" s="232">
        <v>1</v>
      </c>
      <c r="B68" s="901" t="s">
        <v>586</v>
      </c>
      <c r="C68" s="902"/>
      <c r="D68" s="902"/>
      <c r="E68" s="902"/>
      <c r="F68" s="902"/>
      <c r="G68" s="902"/>
      <c r="H68" s="902"/>
      <c r="I68" s="902"/>
      <c r="J68" s="902"/>
      <c r="K68" s="902"/>
      <c r="L68" s="902"/>
      <c r="M68" s="902"/>
      <c r="N68" s="902"/>
      <c r="O68" s="902"/>
      <c r="P68" s="903"/>
      <c r="Q68" s="904">
        <v>1465</v>
      </c>
      <c r="R68" s="898"/>
      <c r="S68" s="898"/>
      <c r="T68" s="898"/>
      <c r="U68" s="898"/>
      <c r="V68" s="898">
        <v>1311</v>
      </c>
      <c r="W68" s="898"/>
      <c r="X68" s="898"/>
      <c r="Y68" s="898"/>
      <c r="Z68" s="898"/>
      <c r="AA68" s="898">
        <v>154</v>
      </c>
      <c r="AB68" s="898"/>
      <c r="AC68" s="898"/>
      <c r="AD68" s="898"/>
      <c r="AE68" s="898"/>
      <c r="AF68" s="898">
        <v>154</v>
      </c>
      <c r="AG68" s="898"/>
      <c r="AH68" s="898"/>
      <c r="AI68" s="898"/>
      <c r="AJ68" s="898"/>
      <c r="AK68" s="898" t="s">
        <v>598</v>
      </c>
      <c r="AL68" s="898"/>
      <c r="AM68" s="898"/>
      <c r="AN68" s="898"/>
      <c r="AO68" s="898"/>
      <c r="AP68" s="898" t="s">
        <v>598</v>
      </c>
      <c r="AQ68" s="898"/>
      <c r="AR68" s="898"/>
      <c r="AS68" s="898"/>
      <c r="AT68" s="898"/>
      <c r="AU68" s="898" t="s">
        <v>598</v>
      </c>
      <c r="AV68" s="898"/>
      <c r="AW68" s="898"/>
      <c r="AX68" s="898"/>
      <c r="AY68" s="898"/>
      <c r="AZ68" s="899"/>
      <c r="BA68" s="899"/>
      <c r="BB68" s="899"/>
      <c r="BC68" s="899"/>
      <c r="BD68" s="900"/>
      <c r="BE68" s="237"/>
      <c r="BF68" s="237"/>
      <c r="BG68" s="237"/>
      <c r="BH68" s="237"/>
      <c r="BI68" s="237"/>
      <c r="BJ68" s="237"/>
      <c r="BK68" s="237"/>
      <c r="BL68" s="237"/>
      <c r="BM68" s="237"/>
      <c r="BN68" s="237"/>
      <c r="BO68" s="237"/>
      <c r="BP68" s="237"/>
      <c r="BQ68" s="234">
        <v>62</v>
      </c>
      <c r="BR68" s="239"/>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6"/>
    </row>
    <row r="69" spans="1:131" ht="26.25" customHeight="1" x14ac:dyDescent="0.15">
      <c r="A69" s="234">
        <v>2</v>
      </c>
      <c r="B69" s="905" t="s">
        <v>587</v>
      </c>
      <c r="C69" s="906"/>
      <c r="D69" s="906"/>
      <c r="E69" s="906"/>
      <c r="F69" s="906"/>
      <c r="G69" s="906"/>
      <c r="H69" s="906"/>
      <c r="I69" s="906"/>
      <c r="J69" s="906"/>
      <c r="K69" s="906"/>
      <c r="L69" s="906"/>
      <c r="M69" s="906"/>
      <c r="N69" s="906"/>
      <c r="O69" s="906"/>
      <c r="P69" s="907"/>
      <c r="Q69" s="908">
        <v>434039</v>
      </c>
      <c r="R69" s="862"/>
      <c r="S69" s="862"/>
      <c r="T69" s="862"/>
      <c r="U69" s="862"/>
      <c r="V69" s="862">
        <v>424630</v>
      </c>
      <c r="W69" s="862"/>
      <c r="X69" s="862"/>
      <c r="Y69" s="862"/>
      <c r="Z69" s="862"/>
      <c r="AA69" s="862">
        <v>9409</v>
      </c>
      <c r="AB69" s="862"/>
      <c r="AC69" s="862"/>
      <c r="AD69" s="862"/>
      <c r="AE69" s="862"/>
      <c r="AF69" s="862">
        <v>9409</v>
      </c>
      <c r="AG69" s="862"/>
      <c r="AH69" s="862"/>
      <c r="AI69" s="862"/>
      <c r="AJ69" s="862"/>
      <c r="AK69" s="862">
        <v>840</v>
      </c>
      <c r="AL69" s="862"/>
      <c r="AM69" s="862"/>
      <c r="AN69" s="862"/>
      <c r="AO69" s="862"/>
      <c r="AP69" s="862" t="s">
        <v>598</v>
      </c>
      <c r="AQ69" s="862"/>
      <c r="AR69" s="862"/>
      <c r="AS69" s="862"/>
      <c r="AT69" s="862"/>
      <c r="AU69" s="862" t="s">
        <v>598</v>
      </c>
      <c r="AV69" s="862"/>
      <c r="AW69" s="862"/>
      <c r="AX69" s="862"/>
      <c r="AY69" s="862"/>
      <c r="AZ69" s="864"/>
      <c r="BA69" s="864"/>
      <c r="BB69" s="864"/>
      <c r="BC69" s="864"/>
      <c r="BD69" s="865"/>
      <c r="BE69" s="237"/>
      <c r="BF69" s="237"/>
      <c r="BG69" s="237"/>
      <c r="BH69" s="237"/>
      <c r="BI69" s="237"/>
      <c r="BJ69" s="237"/>
      <c r="BK69" s="237"/>
      <c r="BL69" s="237"/>
      <c r="BM69" s="237"/>
      <c r="BN69" s="237"/>
      <c r="BO69" s="237"/>
      <c r="BP69" s="237"/>
      <c r="BQ69" s="234">
        <v>63</v>
      </c>
      <c r="BR69" s="239"/>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6"/>
    </row>
    <row r="70" spans="1:131" ht="26.25" customHeight="1" x14ac:dyDescent="0.15">
      <c r="A70" s="234">
        <v>3</v>
      </c>
      <c r="B70" s="905" t="s">
        <v>588</v>
      </c>
      <c r="C70" s="906"/>
      <c r="D70" s="906"/>
      <c r="E70" s="906"/>
      <c r="F70" s="906"/>
      <c r="G70" s="906"/>
      <c r="H70" s="906"/>
      <c r="I70" s="906"/>
      <c r="J70" s="906"/>
      <c r="K70" s="906"/>
      <c r="L70" s="906"/>
      <c r="M70" s="906"/>
      <c r="N70" s="906"/>
      <c r="O70" s="906"/>
      <c r="P70" s="907"/>
      <c r="Q70" s="908">
        <v>9225</v>
      </c>
      <c r="R70" s="862"/>
      <c r="S70" s="862"/>
      <c r="T70" s="862"/>
      <c r="U70" s="862"/>
      <c r="V70" s="862">
        <v>9225</v>
      </c>
      <c r="W70" s="862"/>
      <c r="X70" s="862"/>
      <c r="Y70" s="862"/>
      <c r="Z70" s="862"/>
      <c r="AA70" s="862">
        <v>0</v>
      </c>
      <c r="AB70" s="862"/>
      <c r="AC70" s="862"/>
      <c r="AD70" s="862"/>
      <c r="AE70" s="862"/>
      <c r="AF70" s="862">
        <v>0</v>
      </c>
      <c r="AG70" s="862"/>
      <c r="AH70" s="862"/>
      <c r="AI70" s="862"/>
      <c r="AJ70" s="862"/>
      <c r="AK70" s="862" t="s">
        <v>598</v>
      </c>
      <c r="AL70" s="862"/>
      <c r="AM70" s="862"/>
      <c r="AN70" s="862"/>
      <c r="AO70" s="862"/>
      <c r="AP70" s="862">
        <v>16422</v>
      </c>
      <c r="AQ70" s="862"/>
      <c r="AR70" s="862"/>
      <c r="AS70" s="862"/>
      <c r="AT70" s="862"/>
      <c r="AU70" s="862">
        <v>2201</v>
      </c>
      <c r="AV70" s="862"/>
      <c r="AW70" s="862"/>
      <c r="AX70" s="862"/>
      <c r="AY70" s="862"/>
      <c r="AZ70" s="864"/>
      <c r="BA70" s="864"/>
      <c r="BB70" s="864"/>
      <c r="BC70" s="864"/>
      <c r="BD70" s="865"/>
      <c r="BE70" s="237"/>
      <c r="BF70" s="237"/>
      <c r="BG70" s="237"/>
      <c r="BH70" s="237"/>
      <c r="BI70" s="237"/>
      <c r="BJ70" s="237"/>
      <c r="BK70" s="237"/>
      <c r="BL70" s="237"/>
      <c r="BM70" s="237"/>
      <c r="BN70" s="237"/>
      <c r="BO70" s="237"/>
      <c r="BP70" s="237"/>
      <c r="BQ70" s="234">
        <v>64</v>
      </c>
      <c r="BR70" s="239"/>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6"/>
    </row>
    <row r="71" spans="1:131" ht="26.25" customHeight="1" x14ac:dyDescent="0.15">
      <c r="A71" s="234">
        <v>4</v>
      </c>
      <c r="B71" s="905" t="s">
        <v>589</v>
      </c>
      <c r="C71" s="906"/>
      <c r="D71" s="906"/>
      <c r="E71" s="906"/>
      <c r="F71" s="906"/>
      <c r="G71" s="906"/>
      <c r="H71" s="906"/>
      <c r="I71" s="906"/>
      <c r="J71" s="906"/>
      <c r="K71" s="906"/>
      <c r="L71" s="906"/>
      <c r="M71" s="906"/>
      <c r="N71" s="906"/>
      <c r="O71" s="906"/>
      <c r="P71" s="907"/>
      <c r="Q71" s="908">
        <v>4748</v>
      </c>
      <c r="R71" s="862"/>
      <c r="S71" s="862"/>
      <c r="T71" s="862"/>
      <c r="U71" s="862"/>
      <c r="V71" s="862">
        <v>4460</v>
      </c>
      <c r="W71" s="862"/>
      <c r="X71" s="862"/>
      <c r="Y71" s="862"/>
      <c r="Z71" s="862"/>
      <c r="AA71" s="862">
        <v>288</v>
      </c>
      <c r="AB71" s="862"/>
      <c r="AC71" s="862"/>
      <c r="AD71" s="862"/>
      <c r="AE71" s="862"/>
      <c r="AF71" s="862">
        <v>288</v>
      </c>
      <c r="AG71" s="862"/>
      <c r="AH71" s="862"/>
      <c r="AI71" s="862"/>
      <c r="AJ71" s="862"/>
      <c r="AK71" s="862" t="s">
        <v>598</v>
      </c>
      <c r="AL71" s="862"/>
      <c r="AM71" s="862"/>
      <c r="AN71" s="862"/>
      <c r="AO71" s="862"/>
      <c r="AP71" s="862" t="s">
        <v>598</v>
      </c>
      <c r="AQ71" s="862"/>
      <c r="AR71" s="862"/>
      <c r="AS71" s="862"/>
      <c r="AT71" s="862"/>
      <c r="AU71" s="862" t="s">
        <v>598</v>
      </c>
      <c r="AV71" s="862"/>
      <c r="AW71" s="862"/>
      <c r="AX71" s="862"/>
      <c r="AY71" s="862"/>
      <c r="AZ71" s="864"/>
      <c r="BA71" s="864"/>
      <c r="BB71" s="864"/>
      <c r="BC71" s="864"/>
      <c r="BD71" s="865"/>
      <c r="BE71" s="237"/>
      <c r="BF71" s="237"/>
      <c r="BG71" s="237"/>
      <c r="BH71" s="237"/>
      <c r="BI71" s="237"/>
      <c r="BJ71" s="237"/>
      <c r="BK71" s="237"/>
      <c r="BL71" s="237"/>
      <c r="BM71" s="237"/>
      <c r="BN71" s="237"/>
      <c r="BO71" s="237"/>
      <c r="BP71" s="237"/>
      <c r="BQ71" s="234">
        <v>65</v>
      </c>
      <c r="BR71" s="239"/>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6"/>
    </row>
    <row r="72" spans="1:131" ht="26.25" customHeight="1" x14ac:dyDescent="0.15">
      <c r="A72" s="234">
        <v>5</v>
      </c>
      <c r="B72" s="905"/>
      <c r="C72" s="906"/>
      <c r="D72" s="906"/>
      <c r="E72" s="906"/>
      <c r="F72" s="906"/>
      <c r="G72" s="906"/>
      <c r="H72" s="906"/>
      <c r="I72" s="906"/>
      <c r="J72" s="906"/>
      <c r="K72" s="906"/>
      <c r="L72" s="906"/>
      <c r="M72" s="906"/>
      <c r="N72" s="906"/>
      <c r="O72" s="906"/>
      <c r="P72" s="907"/>
      <c r="Q72" s="908"/>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4"/>
      <c r="BA72" s="864"/>
      <c r="BB72" s="864"/>
      <c r="BC72" s="864"/>
      <c r="BD72" s="865"/>
      <c r="BE72" s="237"/>
      <c r="BF72" s="237"/>
      <c r="BG72" s="237"/>
      <c r="BH72" s="237"/>
      <c r="BI72" s="237"/>
      <c r="BJ72" s="237"/>
      <c r="BK72" s="237"/>
      <c r="BL72" s="237"/>
      <c r="BM72" s="237"/>
      <c r="BN72" s="237"/>
      <c r="BO72" s="237"/>
      <c r="BP72" s="237"/>
      <c r="BQ72" s="234">
        <v>66</v>
      </c>
      <c r="BR72" s="239"/>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6"/>
    </row>
    <row r="73" spans="1:131" ht="26.25" customHeight="1" x14ac:dyDescent="0.15">
      <c r="A73" s="234">
        <v>6</v>
      </c>
      <c r="B73" s="905"/>
      <c r="C73" s="906"/>
      <c r="D73" s="906"/>
      <c r="E73" s="906"/>
      <c r="F73" s="906"/>
      <c r="G73" s="906"/>
      <c r="H73" s="906"/>
      <c r="I73" s="906"/>
      <c r="J73" s="906"/>
      <c r="K73" s="906"/>
      <c r="L73" s="906"/>
      <c r="M73" s="906"/>
      <c r="N73" s="906"/>
      <c r="O73" s="906"/>
      <c r="P73" s="907"/>
      <c r="Q73" s="90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7"/>
      <c r="BF73" s="237"/>
      <c r="BG73" s="237"/>
      <c r="BH73" s="237"/>
      <c r="BI73" s="237"/>
      <c r="BJ73" s="237"/>
      <c r="BK73" s="237"/>
      <c r="BL73" s="237"/>
      <c r="BM73" s="237"/>
      <c r="BN73" s="237"/>
      <c r="BO73" s="237"/>
      <c r="BP73" s="237"/>
      <c r="BQ73" s="234">
        <v>67</v>
      </c>
      <c r="BR73" s="239"/>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6"/>
    </row>
    <row r="74" spans="1:131" ht="26.25" customHeight="1" x14ac:dyDescent="0.15">
      <c r="A74" s="234">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7"/>
      <c r="BF74" s="237"/>
      <c r="BG74" s="237"/>
      <c r="BH74" s="237"/>
      <c r="BI74" s="237"/>
      <c r="BJ74" s="237"/>
      <c r="BK74" s="237"/>
      <c r="BL74" s="237"/>
      <c r="BM74" s="237"/>
      <c r="BN74" s="237"/>
      <c r="BO74" s="237"/>
      <c r="BP74" s="237"/>
      <c r="BQ74" s="234">
        <v>68</v>
      </c>
      <c r="BR74" s="239"/>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6"/>
    </row>
    <row r="75" spans="1:131" ht="26.25" customHeight="1" x14ac:dyDescent="0.15">
      <c r="A75" s="234">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7"/>
      <c r="BF75" s="237"/>
      <c r="BG75" s="237"/>
      <c r="BH75" s="237"/>
      <c r="BI75" s="237"/>
      <c r="BJ75" s="237"/>
      <c r="BK75" s="237"/>
      <c r="BL75" s="237"/>
      <c r="BM75" s="237"/>
      <c r="BN75" s="237"/>
      <c r="BO75" s="237"/>
      <c r="BP75" s="237"/>
      <c r="BQ75" s="234">
        <v>69</v>
      </c>
      <c r="BR75" s="239"/>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6"/>
    </row>
    <row r="76" spans="1:131" ht="26.25" customHeight="1" x14ac:dyDescent="0.15">
      <c r="A76" s="234">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7"/>
      <c r="BF76" s="237"/>
      <c r="BG76" s="237"/>
      <c r="BH76" s="237"/>
      <c r="BI76" s="237"/>
      <c r="BJ76" s="237"/>
      <c r="BK76" s="237"/>
      <c r="BL76" s="237"/>
      <c r="BM76" s="237"/>
      <c r="BN76" s="237"/>
      <c r="BO76" s="237"/>
      <c r="BP76" s="237"/>
      <c r="BQ76" s="234">
        <v>70</v>
      </c>
      <c r="BR76" s="239"/>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6"/>
    </row>
    <row r="77" spans="1:131" ht="26.25" customHeight="1" x14ac:dyDescent="0.15">
      <c r="A77" s="234">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7"/>
      <c r="BF77" s="237"/>
      <c r="BG77" s="237"/>
      <c r="BH77" s="237"/>
      <c r="BI77" s="237"/>
      <c r="BJ77" s="237"/>
      <c r="BK77" s="237"/>
      <c r="BL77" s="237"/>
      <c r="BM77" s="237"/>
      <c r="BN77" s="237"/>
      <c r="BO77" s="237"/>
      <c r="BP77" s="237"/>
      <c r="BQ77" s="234">
        <v>71</v>
      </c>
      <c r="BR77" s="239"/>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6"/>
    </row>
    <row r="78" spans="1:131" ht="26.25" customHeight="1" x14ac:dyDescent="0.15">
      <c r="A78" s="234">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7"/>
      <c r="BF78" s="237"/>
      <c r="BG78" s="237"/>
      <c r="BH78" s="237"/>
      <c r="BI78" s="237"/>
      <c r="BJ78" s="226"/>
      <c r="BK78" s="226"/>
      <c r="BL78" s="226"/>
      <c r="BM78" s="226"/>
      <c r="BN78" s="226"/>
      <c r="BO78" s="237"/>
      <c r="BP78" s="237"/>
      <c r="BQ78" s="234">
        <v>72</v>
      </c>
      <c r="BR78" s="239"/>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6"/>
    </row>
    <row r="79" spans="1:131" ht="26.25" customHeight="1" x14ac:dyDescent="0.15">
      <c r="A79" s="234">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7"/>
      <c r="BF79" s="237"/>
      <c r="BG79" s="237"/>
      <c r="BH79" s="237"/>
      <c r="BI79" s="237"/>
      <c r="BJ79" s="226"/>
      <c r="BK79" s="226"/>
      <c r="BL79" s="226"/>
      <c r="BM79" s="226"/>
      <c r="BN79" s="226"/>
      <c r="BO79" s="237"/>
      <c r="BP79" s="237"/>
      <c r="BQ79" s="234">
        <v>73</v>
      </c>
      <c r="BR79" s="239"/>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6"/>
    </row>
    <row r="80" spans="1:131" ht="26.25" customHeight="1" x14ac:dyDescent="0.15">
      <c r="A80" s="234">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7"/>
      <c r="BF80" s="237"/>
      <c r="BG80" s="237"/>
      <c r="BH80" s="237"/>
      <c r="BI80" s="237"/>
      <c r="BJ80" s="237"/>
      <c r="BK80" s="237"/>
      <c r="BL80" s="237"/>
      <c r="BM80" s="237"/>
      <c r="BN80" s="237"/>
      <c r="BO80" s="237"/>
      <c r="BP80" s="237"/>
      <c r="BQ80" s="234">
        <v>74</v>
      </c>
      <c r="BR80" s="239"/>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6"/>
    </row>
    <row r="81" spans="1:131" ht="26.25" customHeight="1" x14ac:dyDescent="0.15">
      <c r="A81" s="234">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7"/>
      <c r="BF81" s="237"/>
      <c r="BG81" s="237"/>
      <c r="BH81" s="237"/>
      <c r="BI81" s="237"/>
      <c r="BJ81" s="237"/>
      <c r="BK81" s="237"/>
      <c r="BL81" s="237"/>
      <c r="BM81" s="237"/>
      <c r="BN81" s="237"/>
      <c r="BO81" s="237"/>
      <c r="BP81" s="237"/>
      <c r="BQ81" s="234">
        <v>75</v>
      </c>
      <c r="BR81" s="239"/>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6"/>
    </row>
    <row r="82" spans="1:131" ht="26.25" customHeight="1" x14ac:dyDescent="0.15">
      <c r="A82" s="234">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7"/>
      <c r="BF82" s="237"/>
      <c r="BG82" s="237"/>
      <c r="BH82" s="237"/>
      <c r="BI82" s="237"/>
      <c r="BJ82" s="237"/>
      <c r="BK82" s="237"/>
      <c r="BL82" s="237"/>
      <c r="BM82" s="237"/>
      <c r="BN82" s="237"/>
      <c r="BO82" s="237"/>
      <c r="BP82" s="237"/>
      <c r="BQ82" s="234">
        <v>76</v>
      </c>
      <c r="BR82" s="239"/>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6"/>
    </row>
    <row r="83" spans="1:131" ht="26.25" customHeight="1" x14ac:dyDescent="0.15">
      <c r="A83" s="234">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7"/>
      <c r="BF83" s="237"/>
      <c r="BG83" s="237"/>
      <c r="BH83" s="237"/>
      <c r="BI83" s="237"/>
      <c r="BJ83" s="237"/>
      <c r="BK83" s="237"/>
      <c r="BL83" s="237"/>
      <c r="BM83" s="237"/>
      <c r="BN83" s="237"/>
      <c r="BO83" s="237"/>
      <c r="BP83" s="237"/>
      <c r="BQ83" s="234">
        <v>77</v>
      </c>
      <c r="BR83" s="239"/>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6"/>
    </row>
    <row r="84" spans="1:131" ht="26.25" customHeight="1" x14ac:dyDescent="0.15">
      <c r="A84" s="234">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7"/>
      <c r="BF84" s="237"/>
      <c r="BG84" s="237"/>
      <c r="BH84" s="237"/>
      <c r="BI84" s="237"/>
      <c r="BJ84" s="237"/>
      <c r="BK84" s="237"/>
      <c r="BL84" s="237"/>
      <c r="BM84" s="237"/>
      <c r="BN84" s="237"/>
      <c r="BO84" s="237"/>
      <c r="BP84" s="237"/>
      <c r="BQ84" s="234">
        <v>78</v>
      </c>
      <c r="BR84" s="239"/>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6"/>
    </row>
    <row r="85" spans="1:131" ht="26.25" customHeight="1" x14ac:dyDescent="0.15">
      <c r="A85" s="234">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7"/>
      <c r="BF85" s="237"/>
      <c r="BG85" s="237"/>
      <c r="BH85" s="237"/>
      <c r="BI85" s="237"/>
      <c r="BJ85" s="237"/>
      <c r="BK85" s="237"/>
      <c r="BL85" s="237"/>
      <c r="BM85" s="237"/>
      <c r="BN85" s="237"/>
      <c r="BO85" s="237"/>
      <c r="BP85" s="237"/>
      <c r="BQ85" s="234">
        <v>79</v>
      </c>
      <c r="BR85" s="239"/>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6"/>
    </row>
    <row r="86" spans="1:131" ht="26.25" customHeight="1" x14ac:dyDescent="0.15">
      <c r="A86" s="234">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7"/>
      <c r="BF86" s="237"/>
      <c r="BG86" s="237"/>
      <c r="BH86" s="237"/>
      <c r="BI86" s="237"/>
      <c r="BJ86" s="237"/>
      <c r="BK86" s="237"/>
      <c r="BL86" s="237"/>
      <c r="BM86" s="237"/>
      <c r="BN86" s="237"/>
      <c r="BO86" s="237"/>
      <c r="BP86" s="237"/>
      <c r="BQ86" s="234">
        <v>80</v>
      </c>
      <c r="BR86" s="239"/>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6"/>
    </row>
    <row r="87" spans="1:131" ht="26.25" customHeight="1" x14ac:dyDescent="0.15">
      <c r="A87" s="240">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7"/>
      <c r="BF87" s="237"/>
      <c r="BG87" s="237"/>
      <c r="BH87" s="237"/>
      <c r="BI87" s="237"/>
      <c r="BJ87" s="237"/>
      <c r="BK87" s="237"/>
      <c r="BL87" s="237"/>
      <c r="BM87" s="237"/>
      <c r="BN87" s="237"/>
      <c r="BO87" s="237"/>
      <c r="BP87" s="237"/>
      <c r="BQ87" s="234">
        <v>81</v>
      </c>
      <c r="BR87" s="239"/>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6"/>
    </row>
    <row r="88" spans="1:131" ht="26.25" customHeight="1" thickBot="1" x14ac:dyDescent="0.2">
      <c r="A88" s="236" t="s">
        <v>393</v>
      </c>
      <c r="B88" s="821" t="s">
        <v>424</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9851</v>
      </c>
      <c r="AG88" s="876"/>
      <c r="AH88" s="876"/>
      <c r="AI88" s="876"/>
      <c r="AJ88" s="876"/>
      <c r="AK88" s="873"/>
      <c r="AL88" s="873"/>
      <c r="AM88" s="873"/>
      <c r="AN88" s="873"/>
      <c r="AO88" s="873"/>
      <c r="AP88" s="876">
        <v>16422</v>
      </c>
      <c r="AQ88" s="876"/>
      <c r="AR88" s="876"/>
      <c r="AS88" s="876"/>
      <c r="AT88" s="876"/>
      <c r="AU88" s="876">
        <v>2201</v>
      </c>
      <c r="AV88" s="876"/>
      <c r="AW88" s="876"/>
      <c r="AX88" s="876"/>
      <c r="AY88" s="876"/>
      <c r="AZ88" s="881"/>
      <c r="BA88" s="881"/>
      <c r="BB88" s="881"/>
      <c r="BC88" s="881"/>
      <c r="BD88" s="882"/>
      <c r="BE88" s="237"/>
      <c r="BF88" s="237"/>
      <c r="BG88" s="237"/>
      <c r="BH88" s="237"/>
      <c r="BI88" s="237"/>
      <c r="BJ88" s="237"/>
      <c r="BK88" s="237"/>
      <c r="BL88" s="237"/>
      <c r="BM88" s="237"/>
      <c r="BN88" s="237"/>
      <c r="BO88" s="237"/>
      <c r="BP88" s="237"/>
      <c r="BQ88" s="234">
        <v>82</v>
      </c>
      <c r="BR88" s="239"/>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21" t="s">
        <v>425</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28</v>
      </c>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7" t="s">
        <v>426</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8" t="s">
        <v>427</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9" t="s">
        <v>430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6" customFormat="1" ht="26.25" customHeight="1" x14ac:dyDescent="0.15">
      <c r="A109" s="94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433</v>
      </c>
      <c r="AB109" s="925"/>
      <c r="AC109" s="925"/>
      <c r="AD109" s="925"/>
      <c r="AE109" s="926"/>
      <c r="AF109" s="924" t="s">
        <v>434</v>
      </c>
      <c r="AG109" s="925"/>
      <c r="AH109" s="925"/>
      <c r="AI109" s="925"/>
      <c r="AJ109" s="926"/>
      <c r="AK109" s="924" t="s">
        <v>303</v>
      </c>
      <c r="AL109" s="925"/>
      <c r="AM109" s="925"/>
      <c r="AN109" s="925"/>
      <c r="AO109" s="926"/>
      <c r="AP109" s="924" t="s">
        <v>435</v>
      </c>
      <c r="AQ109" s="925"/>
      <c r="AR109" s="925"/>
      <c r="AS109" s="925"/>
      <c r="AT109" s="927"/>
      <c r="AU109" s="94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433</v>
      </c>
      <c r="BR109" s="925"/>
      <c r="BS109" s="925"/>
      <c r="BT109" s="925"/>
      <c r="BU109" s="926"/>
      <c r="BV109" s="924" t="s">
        <v>434</v>
      </c>
      <c r="BW109" s="925"/>
      <c r="BX109" s="925"/>
      <c r="BY109" s="925"/>
      <c r="BZ109" s="926"/>
      <c r="CA109" s="924" t="s">
        <v>303</v>
      </c>
      <c r="CB109" s="925"/>
      <c r="CC109" s="925"/>
      <c r="CD109" s="925"/>
      <c r="CE109" s="926"/>
      <c r="CF109" s="945" t="s">
        <v>435</v>
      </c>
      <c r="CG109" s="945"/>
      <c r="CH109" s="945"/>
      <c r="CI109" s="945"/>
      <c r="CJ109" s="945"/>
      <c r="CK109" s="924"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433</v>
      </c>
      <c r="DH109" s="925"/>
      <c r="DI109" s="925"/>
      <c r="DJ109" s="925"/>
      <c r="DK109" s="926"/>
      <c r="DL109" s="924" t="s">
        <v>434</v>
      </c>
      <c r="DM109" s="925"/>
      <c r="DN109" s="925"/>
      <c r="DO109" s="925"/>
      <c r="DP109" s="926"/>
      <c r="DQ109" s="924" t="s">
        <v>303</v>
      </c>
      <c r="DR109" s="925"/>
      <c r="DS109" s="925"/>
      <c r="DT109" s="925"/>
      <c r="DU109" s="926"/>
      <c r="DV109" s="924" t="s">
        <v>435</v>
      </c>
      <c r="DW109" s="925"/>
      <c r="DX109" s="925"/>
      <c r="DY109" s="925"/>
      <c r="DZ109" s="927"/>
    </row>
    <row r="110" spans="1:131" s="226" customFormat="1" ht="26.25" customHeight="1" x14ac:dyDescent="0.15">
      <c r="A110" s="928" t="s">
        <v>437</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1038981</v>
      </c>
      <c r="AB110" s="932"/>
      <c r="AC110" s="932"/>
      <c r="AD110" s="932"/>
      <c r="AE110" s="933"/>
      <c r="AF110" s="934">
        <v>1038649</v>
      </c>
      <c r="AG110" s="932"/>
      <c r="AH110" s="932"/>
      <c r="AI110" s="932"/>
      <c r="AJ110" s="933"/>
      <c r="AK110" s="934">
        <v>1104196</v>
      </c>
      <c r="AL110" s="932"/>
      <c r="AM110" s="932"/>
      <c r="AN110" s="932"/>
      <c r="AO110" s="933"/>
      <c r="AP110" s="935">
        <v>15.4</v>
      </c>
      <c r="AQ110" s="936"/>
      <c r="AR110" s="936"/>
      <c r="AS110" s="936"/>
      <c r="AT110" s="937"/>
      <c r="AU110" s="938" t="s">
        <v>73</v>
      </c>
      <c r="AV110" s="939"/>
      <c r="AW110" s="939"/>
      <c r="AX110" s="939"/>
      <c r="AY110" s="939"/>
      <c r="AZ110" s="961" t="s">
        <v>438</v>
      </c>
      <c r="BA110" s="929"/>
      <c r="BB110" s="929"/>
      <c r="BC110" s="929"/>
      <c r="BD110" s="929"/>
      <c r="BE110" s="929"/>
      <c r="BF110" s="929"/>
      <c r="BG110" s="929"/>
      <c r="BH110" s="929"/>
      <c r="BI110" s="929"/>
      <c r="BJ110" s="929"/>
      <c r="BK110" s="929"/>
      <c r="BL110" s="929"/>
      <c r="BM110" s="929"/>
      <c r="BN110" s="929"/>
      <c r="BO110" s="929"/>
      <c r="BP110" s="930"/>
      <c r="BQ110" s="962">
        <v>13501143</v>
      </c>
      <c r="BR110" s="963"/>
      <c r="BS110" s="963"/>
      <c r="BT110" s="963"/>
      <c r="BU110" s="963"/>
      <c r="BV110" s="963">
        <v>13558472</v>
      </c>
      <c r="BW110" s="963"/>
      <c r="BX110" s="963"/>
      <c r="BY110" s="963"/>
      <c r="BZ110" s="963"/>
      <c r="CA110" s="963">
        <v>13770911</v>
      </c>
      <c r="CB110" s="963"/>
      <c r="CC110" s="963"/>
      <c r="CD110" s="963"/>
      <c r="CE110" s="963"/>
      <c r="CF110" s="976">
        <v>191.6</v>
      </c>
      <c r="CG110" s="977"/>
      <c r="CH110" s="977"/>
      <c r="CI110" s="977"/>
      <c r="CJ110" s="977"/>
      <c r="CK110" s="978" t="s">
        <v>439</v>
      </c>
      <c r="CL110" s="979"/>
      <c r="CM110" s="961" t="s">
        <v>440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441</v>
      </c>
      <c r="DH110" s="963"/>
      <c r="DI110" s="963"/>
      <c r="DJ110" s="963"/>
      <c r="DK110" s="963"/>
      <c r="DL110" s="963" t="s">
        <v>128</v>
      </c>
      <c r="DM110" s="963"/>
      <c r="DN110" s="963"/>
      <c r="DO110" s="963"/>
      <c r="DP110" s="963"/>
      <c r="DQ110" s="963" t="s">
        <v>442</v>
      </c>
      <c r="DR110" s="963"/>
      <c r="DS110" s="963"/>
      <c r="DT110" s="963"/>
      <c r="DU110" s="963"/>
      <c r="DV110" s="964" t="s">
        <v>128</v>
      </c>
      <c r="DW110" s="964"/>
      <c r="DX110" s="964"/>
      <c r="DY110" s="964"/>
      <c r="DZ110" s="965"/>
    </row>
    <row r="111" spans="1:131" s="226" customFormat="1" ht="26.25" customHeight="1" x14ac:dyDescent="0.15">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444</v>
      </c>
      <c r="AB111" s="970"/>
      <c r="AC111" s="970"/>
      <c r="AD111" s="970"/>
      <c r="AE111" s="971"/>
      <c r="AF111" s="972" t="s">
        <v>445</v>
      </c>
      <c r="AG111" s="970"/>
      <c r="AH111" s="970"/>
      <c r="AI111" s="970"/>
      <c r="AJ111" s="971"/>
      <c r="AK111" s="972" t="s">
        <v>444</v>
      </c>
      <c r="AL111" s="970"/>
      <c r="AM111" s="970"/>
      <c r="AN111" s="970"/>
      <c r="AO111" s="971"/>
      <c r="AP111" s="973" t="s">
        <v>444</v>
      </c>
      <c r="AQ111" s="974"/>
      <c r="AR111" s="974"/>
      <c r="AS111" s="974"/>
      <c r="AT111" s="975"/>
      <c r="AU111" s="940"/>
      <c r="AV111" s="941"/>
      <c r="AW111" s="941"/>
      <c r="AX111" s="941"/>
      <c r="AY111" s="941"/>
      <c r="AZ111" s="954" t="s">
        <v>446</v>
      </c>
      <c r="BA111" s="955"/>
      <c r="BB111" s="955"/>
      <c r="BC111" s="955"/>
      <c r="BD111" s="955"/>
      <c r="BE111" s="955"/>
      <c r="BF111" s="955"/>
      <c r="BG111" s="955"/>
      <c r="BH111" s="955"/>
      <c r="BI111" s="955"/>
      <c r="BJ111" s="955"/>
      <c r="BK111" s="955"/>
      <c r="BL111" s="955"/>
      <c r="BM111" s="955"/>
      <c r="BN111" s="955"/>
      <c r="BO111" s="955"/>
      <c r="BP111" s="956"/>
      <c r="BQ111" s="957" t="s">
        <v>442</v>
      </c>
      <c r="BR111" s="958"/>
      <c r="BS111" s="958"/>
      <c r="BT111" s="958"/>
      <c r="BU111" s="958"/>
      <c r="BV111" s="958" t="s">
        <v>442</v>
      </c>
      <c r="BW111" s="958"/>
      <c r="BX111" s="958"/>
      <c r="BY111" s="958"/>
      <c r="BZ111" s="958"/>
      <c r="CA111" s="958" t="s">
        <v>128</v>
      </c>
      <c r="CB111" s="958"/>
      <c r="CC111" s="958"/>
      <c r="CD111" s="958"/>
      <c r="CE111" s="958"/>
      <c r="CF111" s="952" t="s">
        <v>442</v>
      </c>
      <c r="CG111" s="953"/>
      <c r="CH111" s="953"/>
      <c r="CI111" s="953"/>
      <c r="CJ111" s="953"/>
      <c r="CK111" s="980"/>
      <c r="CL111" s="981"/>
      <c r="CM111" s="954" t="s">
        <v>447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441</v>
      </c>
      <c r="DH111" s="958"/>
      <c r="DI111" s="958"/>
      <c r="DJ111" s="958"/>
      <c r="DK111" s="958"/>
      <c r="DL111" s="958" t="s">
        <v>442</v>
      </c>
      <c r="DM111" s="958"/>
      <c r="DN111" s="958"/>
      <c r="DO111" s="958"/>
      <c r="DP111" s="958"/>
      <c r="DQ111" s="958" t="s">
        <v>128</v>
      </c>
      <c r="DR111" s="958"/>
      <c r="DS111" s="958"/>
      <c r="DT111" s="958"/>
      <c r="DU111" s="958"/>
      <c r="DV111" s="959" t="s">
        <v>128</v>
      </c>
      <c r="DW111" s="959"/>
      <c r="DX111" s="959"/>
      <c r="DY111" s="959"/>
      <c r="DZ111" s="960"/>
    </row>
    <row r="112" spans="1:131" s="226" customFormat="1" ht="26.25" customHeight="1" x14ac:dyDescent="0.15">
      <c r="A112" s="984" t="s">
        <v>448</v>
      </c>
      <c r="B112" s="985"/>
      <c r="C112" s="955" t="s">
        <v>449</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441</v>
      </c>
      <c r="AB112" s="991"/>
      <c r="AC112" s="991"/>
      <c r="AD112" s="991"/>
      <c r="AE112" s="992"/>
      <c r="AF112" s="993" t="s">
        <v>442</v>
      </c>
      <c r="AG112" s="991"/>
      <c r="AH112" s="991"/>
      <c r="AI112" s="991"/>
      <c r="AJ112" s="992"/>
      <c r="AK112" s="993" t="s">
        <v>445</v>
      </c>
      <c r="AL112" s="991"/>
      <c r="AM112" s="991"/>
      <c r="AN112" s="991"/>
      <c r="AO112" s="992"/>
      <c r="AP112" s="994" t="s">
        <v>445</v>
      </c>
      <c r="AQ112" s="995"/>
      <c r="AR112" s="995"/>
      <c r="AS112" s="995"/>
      <c r="AT112" s="996"/>
      <c r="AU112" s="940"/>
      <c r="AV112" s="941"/>
      <c r="AW112" s="941"/>
      <c r="AX112" s="941"/>
      <c r="AY112" s="941"/>
      <c r="AZ112" s="954" t="s">
        <v>450</v>
      </c>
      <c r="BA112" s="955"/>
      <c r="BB112" s="955"/>
      <c r="BC112" s="955"/>
      <c r="BD112" s="955"/>
      <c r="BE112" s="955"/>
      <c r="BF112" s="955"/>
      <c r="BG112" s="955"/>
      <c r="BH112" s="955"/>
      <c r="BI112" s="955"/>
      <c r="BJ112" s="955"/>
      <c r="BK112" s="955"/>
      <c r="BL112" s="955"/>
      <c r="BM112" s="955"/>
      <c r="BN112" s="955"/>
      <c r="BO112" s="955"/>
      <c r="BP112" s="956"/>
      <c r="BQ112" s="957">
        <v>4879368</v>
      </c>
      <c r="BR112" s="958"/>
      <c r="BS112" s="958"/>
      <c r="BT112" s="958"/>
      <c r="BU112" s="958"/>
      <c r="BV112" s="958">
        <v>4770026</v>
      </c>
      <c r="BW112" s="958"/>
      <c r="BX112" s="958"/>
      <c r="BY112" s="958"/>
      <c r="BZ112" s="958"/>
      <c r="CA112" s="958">
        <v>4428689</v>
      </c>
      <c r="CB112" s="958"/>
      <c r="CC112" s="958"/>
      <c r="CD112" s="958"/>
      <c r="CE112" s="958"/>
      <c r="CF112" s="952">
        <v>61.6</v>
      </c>
      <c r="CG112" s="953"/>
      <c r="CH112" s="953"/>
      <c r="CI112" s="953"/>
      <c r="CJ112" s="953"/>
      <c r="CK112" s="980"/>
      <c r="CL112" s="981"/>
      <c r="CM112" s="954" t="s">
        <v>451</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128</v>
      </c>
      <c r="DH112" s="958"/>
      <c r="DI112" s="958"/>
      <c r="DJ112" s="958"/>
      <c r="DK112" s="958"/>
      <c r="DL112" s="958" t="s">
        <v>452</v>
      </c>
      <c r="DM112" s="958"/>
      <c r="DN112" s="958"/>
      <c r="DO112" s="958"/>
      <c r="DP112" s="958"/>
      <c r="DQ112" s="958" t="s">
        <v>442</v>
      </c>
      <c r="DR112" s="958"/>
      <c r="DS112" s="958"/>
      <c r="DT112" s="958"/>
      <c r="DU112" s="958"/>
      <c r="DV112" s="959" t="s">
        <v>445</v>
      </c>
      <c r="DW112" s="959"/>
      <c r="DX112" s="959"/>
      <c r="DY112" s="959"/>
      <c r="DZ112" s="960"/>
    </row>
    <row r="113" spans="1:130" s="226" customFormat="1" ht="26.25" customHeight="1" x14ac:dyDescent="0.15">
      <c r="A113" s="986"/>
      <c r="B113" s="987"/>
      <c r="C113" s="955" t="s">
        <v>453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292282</v>
      </c>
      <c r="AB113" s="970"/>
      <c r="AC113" s="970"/>
      <c r="AD113" s="970"/>
      <c r="AE113" s="971"/>
      <c r="AF113" s="972">
        <v>326389</v>
      </c>
      <c r="AG113" s="970"/>
      <c r="AH113" s="970"/>
      <c r="AI113" s="970"/>
      <c r="AJ113" s="971"/>
      <c r="AK113" s="972">
        <v>329895</v>
      </c>
      <c r="AL113" s="970"/>
      <c r="AM113" s="970"/>
      <c r="AN113" s="970"/>
      <c r="AO113" s="971"/>
      <c r="AP113" s="973">
        <v>4.5999999999999996</v>
      </c>
      <c r="AQ113" s="974"/>
      <c r="AR113" s="974"/>
      <c r="AS113" s="974"/>
      <c r="AT113" s="975"/>
      <c r="AU113" s="940"/>
      <c r="AV113" s="941"/>
      <c r="AW113" s="941"/>
      <c r="AX113" s="941"/>
      <c r="AY113" s="941"/>
      <c r="AZ113" s="954" t="s">
        <v>454</v>
      </c>
      <c r="BA113" s="955"/>
      <c r="BB113" s="955"/>
      <c r="BC113" s="955"/>
      <c r="BD113" s="955"/>
      <c r="BE113" s="955"/>
      <c r="BF113" s="955"/>
      <c r="BG113" s="955"/>
      <c r="BH113" s="955"/>
      <c r="BI113" s="955"/>
      <c r="BJ113" s="955"/>
      <c r="BK113" s="955"/>
      <c r="BL113" s="955"/>
      <c r="BM113" s="955"/>
      <c r="BN113" s="955"/>
      <c r="BO113" s="955"/>
      <c r="BP113" s="956"/>
      <c r="BQ113" s="957">
        <v>465318</v>
      </c>
      <c r="BR113" s="958"/>
      <c r="BS113" s="958"/>
      <c r="BT113" s="958"/>
      <c r="BU113" s="958"/>
      <c r="BV113" s="958">
        <v>1737581</v>
      </c>
      <c r="BW113" s="958"/>
      <c r="BX113" s="958"/>
      <c r="BY113" s="958"/>
      <c r="BZ113" s="958"/>
      <c r="CA113" s="958">
        <v>2200822</v>
      </c>
      <c r="CB113" s="958"/>
      <c r="CC113" s="958"/>
      <c r="CD113" s="958"/>
      <c r="CE113" s="958"/>
      <c r="CF113" s="952">
        <v>30.6</v>
      </c>
      <c r="CG113" s="953"/>
      <c r="CH113" s="953"/>
      <c r="CI113" s="953"/>
      <c r="CJ113" s="953"/>
      <c r="CK113" s="980"/>
      <c r="CL113" s="981"/>
      <c r="CM113" s="954" t="s">
        <v>455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128</v>
      </c>
      <c r="DH113" s="991"/>
      <c r="DI113" s="991"/>
      <c r="DJ113" s="991"/>
      <c r="DK113" s="992"/>
      <c r="DL113" s="993" t="s">
        <v>452</v>
      </c>
      <c r="DM113" s="991"/>
      <c r="DN113" s="991"/>
      <c r="DO113" s="991"/>
      <c r="DP113" s="992"/>
      <c r="DQ113" s="993" t="s">
        <v>441</v>
      </c>
      <c r="DR113" s="991"/>
      <c r="DS113" s="991"/>
      <c r="DT113" s="991"/>
      <c r="DU113" s="992"/>
      <c r="DV113" s="994" t="s">
        <v>445</v>
      </c>
      <c r="DW113" s="995"/>
      <c r="DX113" s="995"/>
      <c r="DY113" s="995"/>
      <c r="DZ113" s="996"/>
    </row>
    <row r="114" spans="1:130" s="226" customFormat="1" ht="26.25" customHeight="1" x14ac:dyDescent="0.15">
      <c r="A114" s="986"/>
      <c r="B114" s="987"/>
      <c r="C114" s="955" t="s">
        <v>456</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42690</v>
      </c>
      <c r="AB114" s="991"/>
      <c r="AC114" s="991"/>
      <c r="AD114" s="991"/>
      <c r="AE114" s="992"/>
      <c r="AF114" s="993">
        <v>43607</v>
      </c>
      <c r="AG114" s="991"/>
      <c r="AH114" s="991"/>
      <c r="AI114" s="991"/>
      <c r="AJ114" s="992"/>
      <c r="AK114" s="993">
        <v>47568</v>
      </c>
      <c r="AL114" s="991"/>
      <c r="AM114" s="991"/>
      <c r="AN114" s="991"/>
      <c r="AO114" s="992"/>
      <c r="AP114" s="994">
        <v>0.7</v>
      </c>
      <c r="AQ114" s="995"/>
      <c r="AR114" s="995"/>
      <c r="AS114" s="995"/>
      <c r="AT114" s="996"/>
      <c r="AU114" s="940"/>
      <c r="AV114" s="941"/>
      <c r="AW114" s="941"/>
      <c r="AX114" s="941"/>
      <c r="AY114" s="941"/>
      <c r="AZ114" s="954" t="s">
        <v>457</v>
      </c>
      <c r="BA114" s="955"/>
      <c r="BB114" s="955"/>
      <c r="BC114" s="955"/>
      <c r="BD114" s="955"/>
      <c r="BE114" s="955"/>
      <c r="BF114" s="955"/>
      <c r="BG114" s="955"/>
      <c r="BH114" s="955"/>
      <c r="BI114" s="955"/>
      <c r="BJ114" s="955"/>
      <c r="BK114" s="955"/>
      <c r="BL114" s="955"/>
      <c r="BM114" s="955"/>
      <c r="BN114" s="955"/>
      <c r="BO114" s="955"/>
      <c r="BP114" s="956"/>
      <c r="BQ114" s="957">
        <v>1268559</v>
      </c>
      <c r="BR114" s="958"/>
      <c r="BS114" s="958"/>
      <c r="BT114" s="958"/>
      <c r="BU114" s="958"/>
      <c r="BV114" s="958">
        <v>1223642</v>
      </c>
      <c r="BW114" s="958"/>
      <c r="BX114" s="958"/>
      <c r="BY114" s="958"/>
      <c r="BZ114" s="958"/>
      <c r="CA114" s="958">
        <v>1231556</v>
      </c>
      <c r="CB114" s="958"/>
      <c r="CC114" s="958"/>
      <c r="CD114" s="958"/>
      <c r="CE114" s="958"/>
      <c r="CF114" s="952">
        <v>17.100000000000001</v>
      </c>
      <c r="CG114" s="953"/>
      <c r="CH114" s="953"/>
      <c r="CI114" s="953"/>
      <c r="CJ114" s="953"/>
      <c r="CK114" s="980"/>
      <c r="CL114" s="981"/>
      <c r="CM114" s="954" t="s">
        <v>458</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442</v>
      </c>
      <c r="DH114" s="991"/>
      <c r="DI114" s="991"/>
      <c r="DJ114" s="991"/>
      <c r="DK114" s="992"/>
      <c r="DL114" s="993" t="s">
        <v>442</v>
      </c>
      <c r="DM114" s="991"/>
      <c r="DN114" s="991"/>
      <c r="DO114" s="991"/>
      <c r="DP114" s="992"/>
      <c r="DQ114" s="993" t="s">
        <v>445</v>
      </c>
      <c r="DR114" s="991"/>
      <c r="DS114" s="991"/>
      <c r="DT114" s="991"/>
      <c r="DU114" s="992"/>
      <c r="DV114" s="994" t="s">
        <v>442</v>
      </c>
      <c r="DW114" s="995"/>
      <c r="DX114" s="995"/>
      <c r="DY114" s="995"/>
      <c r="DZ114" s="996"/>
    </row>
    <row r="115" spans="1:130" s="226" customFormat="1" ht="26.25" customHeight="1" x14ac:dyDescent="0.15">
      <c r="A115" s="986"/>
      <c r="B115" s="987"/>
      <c r="C115" s="955" t="s">
        <v>459</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445</v>
      </c>
      <c r="AB115" s="970"/>
      <c r="AC115" s="970"/>
      <c r="AD115" s="970"/>
      <c r="AE115" s="971"/>
      <c r="AF115" s="972" t="s">
        <v>442</v>
      </c>
      <c r="AG115" s="970"/>
      <c r="AH115" s="970"/>
      <c r="AI115" s="970"/>
      <c r="AJ115" s="971"/>
      <c r="AK115" s="972" t="s">
        <v>128</v>
      </c>
      <c r="AL115" s="970"/>
      <c r="AM115" s="970"/>
      <c r="AN115" s="970"/>
      <c r="AO115" s="971"/>
      <c r="AP115" s="973" t="s">
        <v>442</v>
      </c>
      <c r="AQ115" s="974"/>
      <c r="AR115" s="974"/>
      <c r="AS115" s="974"/>
      <c r="AT115" s="975"/>
      <c r="AU115" s="940"/>
      <c r="AV115" s="941"/>
      <c r="AW115" s="941"/>
      <c r="AX115" s="941"/>
      <c r="AY115" s="941"/>
      <c r="AZ115" s="954" t="s">
        <v>460</v>
      </c>
      <c r="BA115" s="955"/>
      <c r="BB115" s="955"/>
      <c r="BC115" s="955"/>
      <c r="BD115" s="955"/>
      <c r="BE115" s="955"/>
      <c r="BF115" s="955"/>
      <c r="BG115" s="955"/>
      <c r="BH115" s="955"/>
      <c r="BI115" s="955"/>
      <c r="BJ115" s="955"/>
      <c r="BK115" s="955"/>
      <c r="BL115" s="955"/>
      <c r="BM115" s="955"/>
      <c r="BN115" s="955"/>
      <c r="BO115" s="955"/>
      <c r="BP115" s="956"/>
      <c r="BQ115" s="957">
        <v>106</v>
      </c>
      <c r="BR115" s="958"/>
      <c r="BS115" s="958"/>
      <c r="BT115" s="958"/>
      <c r="BU115" s="958"/>
      <c r="BV115" s="958">
        <v>57</v>
      </c>
      <c r="BW115" s="958"/>
      <c r="BX115" s="958"/>
      <c r="BY115" s="958"/>
      <c r="BZ115" s="958"/>
      <c r="CA115" s="958">
        <v>92</v>
      </c>
      <c r="CB115" s="958"/>
      <c r="CC115" s="958"/>
      <c r="CD115" s="958"/>
      <c r="CE115" s="958"/>
      <c r="CF115" s="952">
        <v>0</v>
      </c>
      <c r="CG115" s="953"/>
      <c r="CH115" s="953"/>
      <c r="CI115" s="953"/>
      <c r="CJ115" s="953"/>
      <c r="CK115" s="980"/>
      <c r="CL115" s="981"/>
      <c r="CM115" s="954" t="s">
        <v>461</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442</v>
      </c>
      <c r="DH115" s="991"/>
      <c r="DI115" s="991"/>
      <c r="DJ115" s="991"/>
      <c r="DK115" s="992"/>
      <c r="DL115" s="993" t="s">
        <v>128</v>
      </c>
      <c r="DM115" s="991"/>
      <c r="DN115" s="991"/>
      <c r="DO115" s="991"/>
      <c r="DP115" s="992"/>
      <c r="DQ115" s="993" t="s">
        <v>441</v>
      </c>
      <c r="DR115" s="991"/>
      <c r="DS115" s="991"/>
      <c r="DT115" s="991"/>
      <c r="DU115" s="992"/>
      <c r="DV115" s="994" t="s">
        <v>442</v>
      </c>
      <c r="DW115" s="995"/>
      <c r="DX115" s="995"/>
      <c r="DY115" s="995"/>
      <c r="DZ115" s="996"/>
    </row>
    <row r="116" spans="1:130" s="226" customFormat="1" ht="26.25" customHeight="1" x14ac:dyDescent="0.15">
      <c r="A116" s="988"/>
      <c r="B116" s="989"/>
      <c r="C116" s="997" t="s">
        <v>462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2288</v>
      </c>
      <c r="AB116" s="991"/>
      <c r="AC116" s="991"/>
      <c r="AD116" s="991"/>
      <c r="AE116" s="992"/>
      <c r="AF116" s="993">
        <v>492</v>
      </c>
      <c r="AG116" s="991"/>
      <c r="AH116" s="991"/>
      <c r="AI116" s="991"/>
      <c r="AJ116" s="992"/>
      <c r="AK116" s="993">
        <v>347</v>
      </c>
      <c r="AL116" s="991"/>
      <c r="AM116" s="991"/>
      <c r="AN116" s="991"/>
      <c r="AO116" s="992"/>
      <c r="AP116" s="994">
        <v>0</v>
      </c>
      <c r="AQ116" s="995"/>
      <c r="AR116" s="995"/>
      <c r="AS116" s="995"/>
      <c r="AT116" s="996"/>
      <c r="AU116" s="940"/>
      <c r="AV116" s="941"/>
      <c r="AW116" s="941"/>
      <c r="AX116" s="941"/>
      <c r="AY116" s="941"/>
      <c r="AZ116" s="999" t="s">
        <v>463</v>
      </c>
      <c r="BA116" s="1000"/>
      <c r="BB116" s="1000"/>
      <c r="BC116" s="1000"/>
      <c r="BD116" s="1000"/>
      <c r="BE116" s="1000"/>
      <c r="BF116" s="1000"/>
      <c r="BG116" s="1000"/>
      <c r="BH116" s="1000"/>
      <c r="BI116" s="1000"/>
      <c r="BJ116" s="1000"/>
      <c r="BK116" s="1000"/>
      <c r="BL116" s="1000"/>
      <c r="BM116" s="1000"/>
      <c r="BN116" s="1000"/>
      <c r="BO116" s="1000"/>
      <c r="BP116" s="1001"/>
      <c r="BQ116" s="957" t="s">
        <v>445</v>
      </c>
      <c r="BR116" s="958"/>
      <c r="BS116" s="958"/>
      <c r="BT116" s="958"/>
      <c r="BU116" s="958"/>
      <c r="BV116" s="958" t="s">
        <v>442</v>
      </c>
      <c r="BW116" s="958"/>
      <c r="BX116" s="958"/>
      <c r="BY116" s="958"/>
      <c r="BZ116" s="958"/>
      <c r="CA116" s="958" t="s">
        <v>128</v>
      </c>
      <c r="CB116" s="958"/>
      <c r="CC116" s="958"/>
      <c r="CD116" s="958"/>
      <c r="CE116" s="958"/>
      <c r="CF116" s="952" t="s">
        <v>441</v>
      </c>
      <c r="CG116" s="953"/>
      <c r="CH116" s="953"/>
      <c r="CI116" s="953"/>
      <c r="CJ116" s="953"/>
      <c r="CK116" s="980"/>
      <c r="CL116" s="981"/>
      <c r="CM116" s="954" t="s">
        <v>464</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442</v>
      </c>
      <c r="DH116" s="991"/>
      <c r="DI116" s="991"/>
      <c r="DJ116" s="991"/>
      <c r="DK116" s="992"/>
      <c r="DL116" s="993" t="s">
        <v>128</v>
      </c>
      <c r="DM116" s="991"/>
      <c r="DN116" s="991"/>
      <c r="DO116" s="991"/>
      <c r="DP116" s="992"/>
      <c r="DQ116" s="993" t="s">
        <v>445</v>
      </c>
      <c r="DR116" s="991"/>
      <c r="DS116" s="991"/>
      <c r="DT116" s="991"/>
      <c r="DU116" s="992"/>
      <c r="DV116" s="994" t="s">
        <v>442</v>
      </c>
      <c r="DW116" s="995"/>
      <c r="DX116" s="995"/>
      <c r="DY116" s="995"/>
      <c r="DZ116" s="996"/>
    </row>
    <row r="117" spans="1:130" s="226" customFormat="1" ht="26.25" customHeight="1" x14ac:dyDescent="0.15">
      <c r="A117" s="94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465</v>
      </c>
      <c r="Z117" s="926"/>
      <c r="AA117" s="1010">
        <v>1376241</v>
      </c>
      <c r="AB117" s="1011"/>
      <c r="AC117" s="1011"/>
      <c r="AD117" s="1011"/>
      <c r="AE117" s="1012"/>
      <c r="AF117" s="1013">
        <v>1409137</v>
      </c>
      <c r="AG117" s="1011"/>
      <c r="AH117" s="1011"/>
      <c r="AI117" s="1011"/>
      <c r="AJ117" s="1012"/>
      <c r="AK117" s="1013">
        <v>1482006</v>
      </c>
      <c r="AL117" s="1011"/>
      <c r="AM117" s="1011"/>
      <c r="AN117" s="1011"/>
      <c r="AO117" s="1012"/>
      <c r="AP117" s="1014"/>
      <c r="AQ117" s="1015"/>
      <c r="AR117" s="1015"/>
      <c r="AS117" s="1015"/>
      <c r="AT117" s="1016"/>
      <c r="AU117" s="940"/>
      <c r="AV117" s="941"/>
      <c r="AW117" s="941"/>
      <c r="AX117" s="941"/>
      <c r="AY117" s="941"/>
      <c r="AZ117" s="1006" t="s">
        <v>466</v>
      </c>
      <c r="BA117" s="1007"/>
      <c r="BB117" s="1007"/>
      <c r="BC117" s="1007"/>
      <c r="BD117" s="1007"/>
      <c r="BE117" s="1007"/>
      <c r="BF117" s="1007"/>
      <c r="BG117" s="1007"/>
      <c r="BH117" s="1007"/>
      <c r="BI117" s="1007"/>
      <c r="BJ117" s="1007"/>
      <c r="BK117" s="1007"/>
      <c r="BL117" s="1007"/>
      <c r="BM117" s="1007"/>
      <c r="BN117" s="1007"/>
      <c r="BO117" s="1007"/>
      <c r="BP117" s="1008"/>
      <c r="BQ117" s="957" t="s">
        <v>441</v>
      </c>
      <c r="BR117" s="958"/>
      <c r="BS117" s="958"/>
      <c r="BT117" s="958"/>
      <c r="BU117" s="958"/>
      <c r="BV117" s="958" t="s">
        <v>467</v>
      </c>
      <c r="BW117" s="958"/>
      <c r="BX117" s="958"/>
      <c r="BY117" s="958"/>
      <c r="BZ117" s="958"/>
      <c r="CA117" s="958" t="s">
        <v>452</v>
      </c>
      <c r="CB117" s="958"/>
      <c r="CC117" s="958"/>
      <c r="CD117" s="958"/>
      <c r="CE117" s="958"/>
      <c r="CF117" s="952" t="s">
        <v>467</v>
      </c>
      <c r="CG117" s="953"/>
      <c r="CH117" s="953"/>
      <c r="CI117" s="953"/>
      <c r="CJ117" s="953"/>
      <c r="CK117" s="980"/>
      <c r="CL117" s="981"/>
      <c r="CM117" s="954" t="s">
        <v>468</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467</v>
      </c>
      <c r="DH117" s="991"/>
      <c r="DI117" s="991"/>
      <c r="DJ117" s="991"/>
      <c r="DK117" s="992"/>
      <c r="DL117" s="993" t="s">
        <v>128</v>
      </c>
      <c r="DM117" s="991"/>
      <c r="DN117" s="991"/>
      <c r="DO117" s="991"/>
      <c r="DP117" s="992"/>
      <c r="DQ117" s="993" t="s">
        <v>128</v>
      </c>
      <c r="DR117" s="991"/>
      <c r="DS117" s="991"/>
      <c r="DT117" s="991"/>
      <c r="DU117" s="992"/>
      <c r="DV117" s="994" t="s">
        <v>452</v>
      </c>
      <c r="DW117" s="995"/>
      <c r="DX117" s="995"/>
      <c r="DY117" s="995"/>
      <c r="DZ117" s="996"/>
    </row>
    <row r="118" spans="1:130" s="226" customFormat="1" ht="26.25" customHeight="1" x14ac:dyDescent="0.15">
      <c r="A118" s="94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433</v>
      </c>
      <c r="AB118" s="925"/>
      <c r="AC118" s="925"/>
      <c r="AD118" s="925"/>
      <c r="AE118" s="926"/>
      <c r="AF118" s="924" t="s">
        <v>434</v>
      </c>
      <c r="AG118" s="925"/>
      <c r="AH118" s="925"/>
      <c r="AI118" s="925"/>
      <c r="AJ118" s="926"/>
      <c r="AK118" s="924" t="s">
        <v>303</v>
      </c>
      <c r="AL118" s="925"/>
      <c r="AM118" s="925"/>
      <c r="AN118" s="925"/>
      <c r="AO118" s="926"/>
      <c r="AP118" s="1002" t="s">
        <v>435</v>
      </c>
      <c r="AQ118" s="1003"/>
      <c r="AR118" s="1003"/>
      <c r="AS118" s="1003"/>
      <c r="AT118" s="1004"/>
      <c r="AU118" s="940"/>
      <c r="AV118" s="941"/>
      <c r="AW118" s="941"/>
      <c r="AX118" s="941"/>
      <c r="AY118" s="941"/>
      <c r="AZ118" s="1005" t="s">
        <v>469</v>
      </c>
      <c r="BA118" s="997"/>
      <c r="BB118" s="997"/>
      <c r="BC118" s="997"/>
      <c r="BD118" s="997"/>
      <c r="BE118" s="997"/>
      <c r="BF118" s="997"/>
      <c r="BG118" s="997"/>
      <c r="BH118" s="997"/>
      <c r="BI118" s="997"/>
      <c r="BJ118" s="997"/>
      <c r="BK118" s="997"/>
      <c r="BL118" s="997"/>
      <c r="BM118" s="997"/>
      <c r="BN118" s="997"/>
      <c r="BO118" s="997"/>
      <c r="BP118" s="998"/>
      <c r="BQ118" s="1031" t="s">
        <v>452</v>
      </c>
      <c r="BR118" s="1032"/>
      <c r="BS118" s="1032"/>
      <c r="BT118" s="1032"/>
      <c r="BU118" s="1032"/>
      <c r="BV118" s="1032" t="s">
        <v>441</v>
      </c>
      <c r="BW118" s="1032"/>
      <c r="BX118" s="1032"/>
      <c r="BY118" s="1032"/>
      <c r="BZ118" s="1032"/>
      <c r="CA118" s="1032" t="s">
        <v>452</v>
      </c>
      <c r="CB118" s="1032"/>
      <c r="CC118" s="1032"/>
      <c r="CD118" s="1032"/>
      <c r="CE118" s="1032"/>
      <c r="CF118" s="952" t="s">
        <v>467</v>
      </c>
      <c r="CG118" s="953"/>
      <c r="CH118" s="953"/>
      <c r="CI118" s="953"/>
      <c r="CJ118" s="953"/>
      <c r="CK118" s="980"/>
      <c r="CL118" s="981"/>
      <c r="CM118" s="954" t="s">
        <v>470</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467</v>
      </c>
      <c r="DH118" s="991"/>
      <c r="DI118" s="991"/>
      <c r="DJ118" s="991"/>
      <c r="DK118" s="992"/>
      <c r="DL118" s="993" t="s">
        <v>441</v>
      </c>
      <c r="DM118" s="991"/>
      <c r="DN118" s="991"/>
      <c r="DO118" s="991"/>
      <c r="DP118" s="992"/>
      <c r="DQ118" s="993" t="s">
        <v>467</v>
      </c>
      <c r="DR118" s="991"/>
      <c r="DS118" s="991"/>
      <c r="DT118" s="991"/>
      <c r="DU118" s="992"/>
      <c r="DV118" s="994" t="s">
        <v>467</v>
      </c>
      <c r="DW118" s="995"/>
      <c r="DX118" s="995"/>
      <c r="DY118" s="995"/>
      <c r="DZ118" s="996"/>
    </row>
    <row r="119" spans="1:130" s="226" customFormat="1" ht="26.25" customHeight="1" x14ac:dyDescent="0.15">
      <c r="A119" s="1088" t="s">
        <v>439</v>
      </c>
      <c r="B119" s="979"/>
      <c r="C119" s="961" t="s">
        <v>440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467</v>
      </c>
      <c r="AB119" s="932"/>
      <c r="AC119" s="932"/>
      <c r="AD119" s="932"/>
      <c r="AE119" s="933"/>
      <c r="AF119" s="934" t="s">
        <v>467</v>
      </c>
      <c r="AG119" s="932"/>
      <c r="AH119" s="932"/>
      <c r="AI119" s="932"/>
      <c r="AJ119" s="933"/>
      <c r="AK119" s="934" t="s">
        <v>452</v>
      </c>
      <c r="AL119" s="932"/>
      <c r="AM119" s="932"/>
      <c r="AN119" s="932"/>
      <c r="AO119" s="933"/>
      <c r="AP119" s="935" t="s">
        <v>467</v>
      </c>
      <c r="AQ119" s="936"/>
      <c r="AR119" s="936"/>
      <c r="AS119" s="936"/>
      <c r="AT119" s="937"/>
      <c r="AU119" s="942"/>
      <c r="AV119" s="943"/>
      <c r="AW119" s="943"/>
      <c r="AX119" s="943"/>
      <c r="AY119" s="943"/>
      <c r="AZ119" s="247" t="s">
        <v>185</v>
      </c>
      <c r="BA119" s="247"/>
      <c r="BB119" s="247"/>
      <c r="BC119" s="247"/>
      <c r="BD119" s="247"/>
      <c r="BE119" s="247"/>
      <c r="BF119" s="247"/>
      <c r="BG119" s="247"/>
      <c r="BH119" s="247"/>
      <c r="BI119" s="247"/>
      <c r="BJ119" s="247"/>
      <c r="BK119" s="247"/>
      <c r="BL119" s="247"/>
      <c r="BM119" s="247"/>
      <c r="BN119" s="247"/>
      <c r="BO119" s="1009" t="s">
        <v>471</v>
      </c>
      <c r="BP119" s="1037"/>
      <c r="BQ119" s="1031">
        <v>20114494</v>
      </c>
      <c r="BR119" s="1032"/>
      <c r="BS119" s="1032"/>
      <c r="BT119" s="1032"/>
      <c r="BU119" s="1032"/>
      <c r="BV119" s="1032">
        <v>21289778</v>
      </c>
      <c r="BW119" s="1032"/>
      <c r="BX119" s="1032"/>
      <c r="BY119" s="1032"/>
      <c r="BZ119" s="1032"/>
      <c r="CA119" s="1032">
        <v>21632070</v>
      </c>
      <c r="CB119" s="1032"/>
      <c r="CC119" s="1032"/>
      <c r="CD119" s="1032"/>
      <c r="CE119" s="1032"/>
      <c r="CF119" s="1033"/>
      <c r="CG119" s="1034"/>
      <c r="CH119" s="1034"/>
      <c r="CI119" s="1034"/>
      <c r="CJ119" s="1035"/>
      <c r="CK119" s="982"/>
      <c r="CL119" s="983"/>
      <c r="CM119" s="1005" t="s">
        <v>472</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442</v>
      </c>
      <c r="DH119" s="1018"/>
      <c r="DI119" s="1018"/>
      <c r="DJ119" s="1018"/>
      <c r="DK119" s="1019"/>
      <c r="DL119" s="1017" t="s">
        <v>442</v>
      </c>
      <c r="DM119" s="1018"/>
      <c r="DN119" s="1018"/>
      <c r="DO119" s="1018"/>
      <c r="DP119" s="1019"/>
      <c r="DQ119" s="1017" t="s">
        <v>441</v>
      </c>
      <c r="DR119" s="1018"/>
      <c r="DS119" s="1018"/>
      <c r="DT119" s="1018"/>
      <c r="DU119" s="1019"/>
      <c r="DV119" s="1020" t="s">
        <v>442</v>
      </c>
      <c r="DW119" s="1021"/>
      <c r="DX119" s="1021"/>
      <c r="DY119" s="1021"/>
      <c r="DZ119" s="1022"/>
    </row>
    <row r="120" spans="1:130" s="226" customFormat="1" ht="26.25" customHeight="1" x14ac:dyDescent="0.15">
      <c r="A120" s="1089"/>
      <c r="B120" s="981"/>
      <c r="C120" s="954" t="s">
        <v>447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441</v>
      </c>
      <c r="AB120" s="991"/>
      <c r="AC120" s="991"/>
      <c r="AD120" s="991"/>
      <c r="AE120" s="992"/>
      <c r="AF120" s="993" t="s">
        <v>467</v>
      </c>
      <c r="AG120" s="991"/>
      <c r="AH120" s="991"/>
      <c r="AI120" s="991"/>
      <c r="AJ120" s="992"/>
      <c r="AK120" s="993" t="s">
        <v>442</v>
      </c>
      <c r="AL120" s="991"/>
      <c r="AM120" s="991"/>
      <c r="AN120" s="991"/>
      <c r="AO120" s="992"/>
      <c r="AP120" s="994" t="s">
        <v>467</v>
      </c>
      <c r="AQ120" s="995"/>
      <c r="AR120" s="995"/>
      <c r="AS120" s="995"/>
      <c r="AT120" s="996"/>
      <c r="AU120" s="1023" t="s">
        <v>473</v>
      </c>
      <c r="AV120" s="1024"/>
      <c r="AW120" s="1024"/>
      <c r="AX120" s="1024"/>
      <c r="AY120" s="1025"/>
      <c r="AZ120" s="961" t="s">
        <v>474</v>
      </c>
      <c r="BA120" s="929"/>
      <c r="BB120" s="929"/>
      <c r="BC120" s="929"/>
      <c r="BD120" s="929"/>
      <c r="BE120" s="929"/>
      <c r="BF120" s="929"/>
      <c r="BG120" s="929"/>
      <c r="BH120" s="929"/>
      <c r="BI120" s="929"/>
      <c r="BJ120" s="929"/>
      <c r="BK120" s="929"/>
      <c r="BL120" s="929"/>
      <c r="BM120" s="929"/>
      <c r="BN120" s="929"/>
      <c r="BO120" s="929"/>
      <c r="BP120" s="930"/>
      <c r="BQ120" s="962">
        <v>2655060</v>
      </c>
      <c r="BR120" s="963"/>
      <c r="BS120" s="963"/>
      <c r="BT120" s="963"/>
      <c r="BU120" s="963"/>
      <c r="BV120" s="963">
        <v>3032752</v>
      </c>
      <c r="BW120" s="963"/>
      <c r="BX120" s="963"/>
      <c r="BY120" s="963"/>
      <c r="BZ120" s="963"/>
      <c r="CA120" s="963">
        <v>4123025</v>
      </c>
      <c r="CB120" s="963"/>
      <c r="CC120" s="963"/>
      <c r="CD120" s="963"/>
      <c r="CE120" s="963"/>
      <c r="CF120" s="976">
        <v>57.4</v>
      </c>
      <c r="CG120" s="977"/>
      <c r="CH120" s="977"/>
      <c r="CI120" s="977"/>
      <c r="CJ120" s="977"/>
      <c r="CK120" s="1038" t="s">
        <v>475</v>
      </c>
      <c r="CL120" s="1039"/>
      <c r="CM120" s="1039"/>
      <c r="CN120" s="1039"/>
      <c r="CO120" s="1040"/>
      <c r="CP120" s="1046" t="s">
        <v>476</v>
      </c>
      <c r="CQ120" s="1047"/>
      <c r="CR120" s="1047"/>
      <c r="CS120" s="1047"/>
      <c r="CT120" s="1047"/>
      <c r="CU120" s="1047"/>
      <c r="CV120" s="1047"/>
      <c r="CW120" s="1047"/>
      <c r="CX120" s="1047"/>
      <c r="CY120" s="1047"/>
      <c r="CZ120" s="1047"/>
      <c r="DA120" s="1047"/>
      <c r="DB120" s="1047"/>
      <c r="DC120" s="1047"/>
      <c r="DD120" s="1047"/>
      <c r="DE120" s="1047"/>
      <c r="DF120" s="1048"/>
      <c r="DG120" s="962" t="s">
        <v>442</v>
      </c>
      <c r="DH120" s="963"/>
      <c r="DI120" s="963"/>
      <c r="DJ120" s="963"/>
      <c r="DK120" s="963"/>
      <c r="DL120" s="963">
        <v>4716703</v>
      </c>
      <c r="DM120" s="963"/>
      <c r="DN120" s="963"/>
      <c r="DO120" s="963"/>
      <c r="DP120" s="963"/>
      <c r="DQ120" s="963">
        <v>4368829</v>
      </c>
      <c r="DR120" s="963"/>
      <c r="DS120" s="963"/>
      <c r="DT120" s="963"/>
      <c r="DU120" s="963"/>
      <c r="DV120" s="964">
        <v>60.8</v>
      </c>
      <c r="DW120" s="964"/>
      <c r="DX120" s="964"/>
      <c r="DY120" s="964"/>
      <c r="DZ120" s="965"/>
    </row>
    <row r="121" spans="1:130" s="226" customFormat="1" ht="26.25" customHeight="1" x14ac:dyDescent="0.15">
      <c r="A121" s="1089"/>
      <c r="B121" s="981"/>
      <c r="C121" s="1006" t="s">
        <v>477</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442</v>
      </c>
      <c r="AB121" s="991"/>
      <c r="AC121" s="991"/>
      <c r="AD121" s="991"/>
      <c r="AE121" s="992"/>
      <c r="AF121" s="993" t="s">
        <v>442</v>
      </c>
      <c r="AG121" s="991"/>
      <c r="AH121" s="991"/>
      <c r="AI121" s="991"/>
      <c r="AJ121" s="992"/>
      <c r="AK121" s="993" t="s">
        <v>442</v>
      </c>
      <c r="AL121" s="991"/>
      <c r="AM121" s="991"/>
      <c r="AN121" s="991"/>
      <c r="AO121" s="992"/>
      <c r="AP121" s="994" t="s">
        <v>467</v>
      </c>
      <c r="AQ121" s="995"/>
      <c r="AR121" s="995"/>
      <c r="AS121" s="995"/>
      <c r="AT121" s="996"/>
      <c r="AU121" s="1026"/>
      <c r="AV121" s="1027"/>
      <c r="AW121" s="1027"/>
      <c r="AX121" s="1027"/>
      <c r="AY121" s="1028"/>
      <c r="AZ121" s="954" t="s">
        <v>478</v>
      </c>
      <c r="BA121" s="955"/>
      <c r="BB121" s="955"/>
      <c r="BC121" s="955"/>
      <c r="BD121" s="955"/>
      <c r="BE121" s="955"/>
      <c r="BF121" s="955"/>
      <c r="BG121" s="955"/>
      <c r="BH121" s="955"/>
      <c r="BI121" s="955"/>
      <c r="BJ121" s="955"/>
      <c r="BK121" s="955"/>
      <c r="BL121" s="955"/>
      <c r="BM121" s="955"/>
      <c r="BN121" s="955"/>
      <c r="BO121" s="955"/>
      <c r="BP121" s="956"/>
      <c r="BQ121" s="957">
        <v>179857</v>
      </c>
      <c r="BR121" s="958"/>
      <c r="BS121" s="958"/>
      <c r="BT121" s="958"/>
      <c r="BU121" s="958"/>
      <c r="BV121" s="958">
        <v>137465</v>
      </c>
      <c r="BW121" s="958"/>
      <c r="BX121" s="958"/>
      <c r="BY121" s="958"/>
      <c r="BZ121" s="958"/>
      <c r="CA121" s="958">
        <v>113040</v>
      </c>
      <c r="CB121" s="958"/>
      <c r="CC121" s="958"/>
      <c r="CD121" s="958"/>
      <c r="CE121" s="958"/>
      <c r="CF121" s="952">
        <v>1.6</v>
      </c>
      <c r="CG121" s="953"/>
      <c r="CH121" s="953"/>
      <c r="CI121" s="953"/>
      <c r="CJ121" s="953"/>
      <c r="CK121" s="1041"/>
      <c r="CL121" s="1042"/>
      <c r="CM121" s="1042"/>
      <c r="CN121" s="1042"/>
      <c r="CO121" s="1043"/>
      <c r="CP121" s="1051" t="s">
        <v>479</v>
      </c>
      <c r="CQ121" s="1052"/>
      <c r="CR121" s="1052"/>
      <c r="CS121" s="1052"/>
      <c r="CT121" s="1052"/>
      <c r="CU121" s="1052"/>
      <c r="CV121" s="1052"/>
      <c r="CW121" s="1052"/>
      <c r="CX121" s="1052"/>
      <c r="CY121" s="1052"/>
      <c r="CZ121" s="1052"/>
      <c r="DA121" s="1052"/>
      <c r="DB121" s="1052"/>
      <c r="DC121" s="1052"/>
      <c r="DD121" s="1052"/>
      <c r="DE121" s="1052"/>
      <c r="DF121" s="1053"/>
      <c r="DG121" s="957">
        <v>53569</v>
      </c>
      <c r="DH121" s="958"/>
      <c r="DI121" s="958"/>
      <c r="DJ121" s="958"/>
      <c r="DK121" s="958"/>
      <c r="DL121" s="958">
        <v>53323</v>
      </c>
      <c r="DM121" s="958"/>
      <c r="DN121" s="958"/>
      <c r="DO121" s="958"/>
      <c r="DP121" s="958"/>
      <c r="DQ121" s="958">
        <v>59860</v>
      </c>
      <c r="DR121" s="958"/>
      <c r="DS121" s="958"/>
      <c r="DT121" s="958"/>
      <c r="DU121" s="958"/>
      <c r="DV121" s="959">
        <v>0.8</v>
      </c>
      <c r="DW121" s="959"/>
      <c r="DX121" s="959"/>
      <c r="DY121" s="959"/>
      <c r="DZ121" s="960"/>
    </row>
    <row r="122" spans="1:130" s="226" customFormat="1" ht="26.25" customHeight="1" x14ac:dyDescent="0.15">
      <c r="A122" s="1089"/>
      <c r="B122" s="981"/>
      <c r="C122" s="954" t="s">
        <v>458</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467</v>
      </c>
      <c r="AB122" s="991"/>
      <c r="AC122" s="991"/>
      <c r="AD122" s="991"/>
      <c r="AE122" s="992"/>
      <c r="AF122" s="993" t="s">
        <v>442</v>
      </c>
      <c r="AG122" s="991"/>
      <c r="AH122" s="991"/>
      <c r="AI122" s="991"/>
      <c r="AJ122" s="992"/>
      <c r="AK122" s="993" t="s">
        <v>441</v>
      </c>
      <c r="AL122" s="991"/>
      <c r="AM122" s="991"/>
      <c r="AN122" s="991"/>
      <c r="AO122" s="992"/>
      <c r="AP122" s="994" t="s">
        <v>442</v>
      </c>
      <c r="AQ122" s="995"/>
      <c r="AR122" s="995"/>
      <c r="AS122" s="995"/>
      <c r="AT122" s="996"/>
      <c r="AU122" s="1026"/>
      <c r="AV122" s="1027"/>
      <c r="AW122" s="1027"/>
      <c r="AX122" s="1027"/>
      <c r="AY122" s="1028"/>
      <c r="AZ122" s="1005" t="s">
        <v>480</v>
      </c>
      <c r="BA122" s="997"/>
      <c r="BB122" s="997"/>
      <c r="BC122" s="997"/>
      <c r="BD122" s="997"/>
      <c r="BE122" s="997"/>
      <c r="BF122" s="997"/>
      <c r="BG122" s="997"/>
      <c r="BH122" s="997"/>
      <c r="BI122" s="997"/>
      <c r="BJ122" s="997"/>
      <c r="BK122" s="997"/>
      <c r="BL122" s="997"/>
      <c r="BM122" s="997"/>
      <c r="BN122" s="997"/>
      <c r="BO122" s="997"/>
      <c r="BP122" s="998"/>
      <c r="BQ122" s="1031">
        <v>11988232</v>
      </c>
      <c r="BR122" s="1032"/>
      <c r="BS122" s="1032"/>
      <c r="BT122" s="1032"/>
      <c r="BU122" s="1032"/>
      <c r="BV122" s="1032">
        <v>12059706</v>
      </c>
      <c r="BW122" s="1032"/>
      <c r="BX122" s="1032"/>
      <c r="BY122" s="1032"/>
      <c r="BZ122" s="1032"/>
      <c r="CA122" s="1032">
        <v>12754481</v>
      </c>
      <c r="CB122" s="1032"/>
      <c r="CC122" s="1032"/>
      <c r="CD122" s="1032"/>
      <c r="CE122" s="1032"/>
      <c r="CF122" s="1049">
        <v>177.5</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226" customFormat="1" ht="26.25" customHeight="1" x14ac:dyDescent="0.15">
      <c r="A123" s="1089"/>
      <c r="B123" s="981"/>
      <c r="C123" s="954" t="s">
        <v>464</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442</v>
      </c>
      <c r="AB123" s="991"/>
      <c r="AC123" s="991"/>
      <c r="AD123" s="991"/>
      <c r="AE123" s="992"/>
      <c r="AF123" s="993" t="s">
        <v>442</v>
      </c>
      <c r="AG123" s="991"/>
      <c r="AH123" s="991"/>
      <c r="AI123" s="991"/>
      <c r="AJ123" s="992"/>
      <c r="AK123" s="993" t="s">
        <v>442</v>
      </c>
      <c r="AL123" s="991"/>
      <c r="AM123" s="991"/>
      <c r="AN123" s="991"/>
      <c r="AO123" s="992"/>
      <c r="AP123" s="994" t="s">
        <v>441</v>
      </c>
      <c r="AQ123" s="995"/>
      <c r="AR123" s="995"/>
      <c r="AS123" s="995"/>
      <c r="AT123" s="996"/>
      <c r="AU123" s="1029"/>
      <c r="AV123" s="1030"/>
      <c r="AW123" s="1030"/>
      <c r="AX123" s="1030"/>
      <c r="AY123" s="1030"/>
      <c r="AZ123" s="247" t="s">
        <v>185</v>
      </c>
      <c r="BA123" s="247"/>
      <c r="BB123" s="247"/>
      <c r="BC123" s="247"/>
      <c r="BD123" s="247"/>
      <c r="BE123" s="247"/>
      <c r="BF123" s="247"/>
      <c r="BG123" s="247"/>
      <c r="BH123" s="247"/>
      <c r="BI123" s="247"/>
      <c r="BJ123" s="247"/>
      <c r="BK123" s="247"/>
      <c r="BL123" s="247"/>
      <c r="BM123" s="247"/>
      <c r="BN123" s="247"/>
      <c r="BO123" s="1009" t="s">
        <v>481</v>
      </c>
      <c r="BP123" s="1037"/>
      <c r="BQ123" s="1095">
        <v>14823149</v>
      </c>
      <c r="BR123" s="1096"/>
      <c r="BS123" s="1096"/>
      <c r="BT123" s="1096"/>
      <c r="BU123" s="1096"/>
      <c r="BV123" s="1096">
        <v>15229923</v>
      </c>
      <c r="BW123" s="1096"/>
      <c r="BX123" s="1096"/>
      <c r="BY123" s="1096"/>
      <c r="BZ123" s="1096"/>
      <c r="CA123" s="1096">
        <v>16990546</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89"/>
      <c r="B124" s="981"/>
      <c r="C124" s="954" t="s">
        <v>468</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441</v>
      </c>
      <c r="AB124" s="991"/>
      <c r="AC124" s="991"/>
      <c r="AD124" s="991"/>
      <c r="AE124" s="992"/>
      <c r="AF124" s="993" t="s">
        <v>441</v>
      </c>
      <c r="AG124" s="991"/>
      <c r="AH124" s="991"/>
      <c r="AI124" s="991"/>
      <c r="AJ124" s="992"/>
      <c r="AK124" s="993" t="s">
        <v>441</v>
      </c>
      <c r="AL124" s="991"/>
      <c r="AM124" s="991"/>
      <c r="AN124" s="991"/>
      <c r="AO124" s="992"/>
      <c r="AP124" s="994" t="s">
        <v>441</v>
      </c>
      <c r="AQ124" s="995"/>
      <c r="AR124" s="995"/>
      <c r="AS124" s="995"/>
      <c r="AT124" s="996"/>
      <c r="AU124" s="1091" t="s">
        <v>482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84.8</v>
      </c>
      <c r="BR124" s="1059"/>
      <c r="BS124" s="1059"/>
      <c r="BT124" s="1059"/>
      <c r="BU124" s="1059"/>
      <c r="BV124" s="1059">
        <v>94</v>
      </c>
      <c r="BW124" s="1059"/>
      <c r="BX124" s="1059"/>
      <c r="BY124" s="1059"/>
      <c r="BZ124" s="1059"/>
      <c r="CA124" s="1059">
        <v>64.5</v>
      </c>
      <c r="CB124" s="1059"/>
      <c r="CC124" s="1059"/>
      <c r="CD124" s="1059"/>
      <c r="CE124" s="1059"/>
      <c r="CF124" s="1060"/>
      <c r="CG124" s="1061"/>
      <c r="CH124" s="1061"/>
      <c r="CI124" s="1061"/>
      <c r="CJ124" s="1062"/>
      <c r="CK124" s="1044"/>
      <c r="CL124" s="1044"/>
      <c r="CM124" s="1044"/>
      <c r="CN124" s="1044"/>
      <c r="CO124" s="1045"/>
      <c r="CP124" s="1051" t="s">
        <v>483</v>
      </c>
      <c r="CQ124" s="1052"/>
      <c r="CR124" s="1052"/>
      <c r="CS124" s="1052"/>
      <c r="CT124" s="1052"/>
      <c r="CU124" s="1052"/>
      <c r="CV124" s="1052"/>
      <c r="CW124" s="1052"/>
      <c r="CX124" s="1052"/>
      <c r="CY124" s="1052"/>
      <c r="CZ124" s="1052"/>
      <c r="DA124" s="1052"/>
      <c r="DB124" s="1052"/>
      <c r="DC124" s="1052"/>
      <c r="DD124" s="1052"/>
      <c r="DE124" s="1052"/>
      <c r="DF124" s="1053"/>
      <c r="DG124" s="1036">
        <v>4825799</v>
      </c>
      <c r="DH124" s="1018"/>
      <c r="DI124" s="1018"/>
      <c r="DJ124" s="1018"/>
      <c r="DK124" s="1019"/>
      <c r="DL124" s="1017" t="s">
        <v>445</v>
      </c>
      <c r="DM124" s="1018"/>
      <c r="DN124" s="1018"/>
      <c r="DO124" s="1018"/>
      <c r="DP124" s="1019"/>
      <c r="DQ124" s="1017" t="s">
        <v>467</v>
      </c>
      <c r="DR124" s="1018"/>
      <c r="DS124" s="1018"/>
      <c r="DT124" s="1018"/>
      <c r="DU124" s="1019"/>
      <c r="DV124" s="1020" t="s">
        <v>128</v>
      </c>
      <c r="DW124" s="1021"/>
      <c r="DX124" s="1021"/>
      <c r="DY124" s="1021"/>
      <c r="DZ124" s="1022"/>
    </row>
    <row r="125" spans="1:130" s="226" customFormat="1" ht="26.25" customHeight="1" x14ac:dyDescent="0.15">
      <c r="A125" s="1089"/>
      <c r="B125" s="981"/>
      <c r="C125" s="954" t="s">
        <v>470</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445</v>
      </c>
      <c r="AB125" s="991"/>
      <c r="AC125" s="991"/>
      <c r="AD125" s="991"/>
      <c r="AE125" s="992"/>
      <c r="AF125" s="993" t="s">
        <v>128</v>
      </c>
      <c r="AG125" s="991"/>
      <c r="AH125" s="991"/>
      <c r="AI125" s="991"/>
      <c r="AJ125" s="992"/>
      <c r="AK125" s="993" t="s">
        <v>441</v>
      </c>
      <c r="AL125" s="991"/>
      <c r="AM125" s="991"/>
      <c r="AN125" s="991"/>
      <c r="AO125" s="992"/>
      <c r="AP125" s="994" t="s">
        <v>128</v>
      </c>
      <c r="AQ125" s="995"/>
      <c r="AR125" s="995"/>
      <c r="AS125" s="995"/>
      <c r="AT125" s="99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4" t="s">
        <v>484</v>
      </c>
      <c r="CL125" s="1039"/>
      <c r="CM125" s="1039"/>
      <c r="CN125" s="1039"/>
      <c r="CO125" s="1040"/>
      <c r="CP125" s="961" t="s">
        <v>485</v>
      </c>
      <c r="CQ125" s="929"/>
      <c r="CR125" s="929"/>
      <c r="CS125" s="929"/>
      <c r="CT125" s="929"/>
      <c r="CU125" s="929"/>
      <c r="CV125" s="929"/>
      <c r="CW125" s="929"/>
      <c r="CX125" s="929"/>
      <c r="CY125" s="929"/>
      <c r="CZ125" s="929"/>
      <c r="DA125" s="929"/>
      <c r="DB125" s="929"/>
      <c r="DC125" s="929"/>
      <c r="DD125" s="929"/>
      <c r="DE125" s="929"/>
      <c r="DF125" s="930"/>
      <c r="DG125" s="962" t="s">
        <v>441</v>
      </c>
      <c r="DH125" s="963"/>
      <c r="DI125" s="963"/>
      <c r="DJ125" s="963"/>
      <c r="DK125" s="963"/>
      <c r="DL125" s="963" t="s">
        <v>445</v>
      </c>
      <c r="DM125" s="963"/>
      <c r="DN125" s="963"/>
      <c r="DO125" s="963"/>
      <c r="DP125" s="963"/>
      <c r="DQ125" s="963" t="s">
        <v>414</v>
      </c>
      <c r="DR125" s="963"/>
      <c r="DS125" s="963"/>
      <c r="DT125" s="963"/>
      <c r="DU125" s="963"/>
      <c r="DV125" s="964" t="s">
        <v>441</v>
      </c>
      <c r="DW125" s="964"/>
      <c r="DX125" s="964"/>
      <c r="DY125" s="964"/>
      <c r="DZ125" s="965"/>
    </row>
    <row r="126" spans="1:130" s="226" customFormat="1" ht="26.25" customHeight="1" thickBot="1" x14ac:dyDescent="0.2">
      <c r="A126" s="1089"/>
      <c r="B126" s="981"/>
      <c r="C126" s="954" t="s">
        <v>472</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441</v>
      </c>
      <c r="AB126" s="991"/>
      <c r="AC126" s="991"/>
      <c r="AD126" s="991"/>
      <c r="AE126" s="992"/>
      <c r="AF126" s="993" t="s">
        <v>445</v>
      </c>
      <c r="AG126" s="991"/>
      <c r="AH126" s="991"/>
      <c r="AI126" s="991"/>
      <c r="AJ126" s="992"/>
      <c r="AK126" s="993" t="s">
        <v>445</v>
      </c>
      <c r="AL126" s="991"/>
      <c r="AM126" s="991"/>
      <c r="AN126" s="991"/>
      <c r="AO126" s="992"/>
      <c r="AP126" s="994" t="s">
        <v>441</v>
      </c>
      <c r="AQ126" s="995"/>
      <c r="AR126" s="995"/>
      <c r="AS126" s="995"/>
      <c r="AT126" s="99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5"/>
      <c r="CL126" s="1042"/>
      <c r="CM126" s="1042"/>
      <c r="CN126" s="1042"/>
      <c r="CO126" s="1043"/>
      <c r="CP126" s="954" t="s">
        <v>486</v>
      </c>
      <c r="CQ126" s="955"/>
      <c r="CR126" s="955"/>
      <c r="CS126" s="955"/>
      <c r="CT126" s="955"/>
      <c r="CU126" s="955"/>
      <c r="CV126" s="955"/>
      <c r="CW126" s="955"/>
      <c r="CX126" s="955"/>
      <c r="CY126" s="955"/>
      <c r="CZ126" s="955"/>
      <c r="DA126" s="955"/>
      <c r="DB126" s="955"/>
      <c r="DC126" s="955"/>
      <c r="DD126" s="955"/>
      <c r="DE126" s="955"/>
      <c r="DF126" s="956"/>
      <c r="DG126" s="957" t="s">
        <v>128</v>
      </c>
      <c r="DH126" s="958"/>
      <c r="DI126" s="958"/>
      <c r="DJ126" s="958"/>
      <c r="DK126" s="958"/>
      <c r="DL126" s="958" t="s">
        <v>414</v>
      </c>
      <c r="DM126" s="958"/>
      <c r="DN126" s="958"/>
      <c r="DO126" s="958"/>
      <c r="DP126" s="958"/>
      <c r="DQ126" s="958" t="s">
        <v>441</v>
      </c>
      <c r="DR126" s="958"/>
      <c r="DS126" s="958"/>
      <c r="DT126" s="958"/>
      <c r="DU126" s="958"/>
      <c r="DV126" s="959" t="s">
        <v>467</v>
      </c>
      <c r="DW126" s="959"/>
      <c r="DX126" s="959"/>
      <c r="DY126" s="959"/>
      <c r="DZ126" s="960"/>
    </row>
    <row r="127" spans="1:130" s="226" customFormat="1" ht="26.25" customHeight="1" x14ac:dyDescent="0.15">
      <c r="A127" s="1090"/>
      <c r="B127" s="983"/>
      <c r="C127" s="1005" t="s">
        <v>487</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441</v>
      </c>
      <c r="AB127" s="991"/>
      <c r="AC127" s="991"/>
      <c r="AD127" s="991"/>
      <c r="AE127" s="992"/>
      <c r="AF127" s="993" t="s">
        <v>414</v>
      </c>
      <c r="AG127" s="991"/>
      <c r="AH127" s="991"/>
      <c r="AI127" s="991"/>
      <c r="AJ127" s="992"/>
      <c r="AK127" s="993" t="s">
        <v>445</v>
      </c>
      <c r="AL127" s="991"/>
      <c r="AM127" s="991"/>
      <c r="AN127" s="991"/>
      <c r="AO127" s="992"/>
      <c r="AP127" s="994" t="s">
        <v>467</v>
      </c>
      <c r="AQ127" s="995"/>
      <c r="AR127" s="995"/>
      <c r="AS127" s="995"/>
      <c r="AT127" s="996"/>
      <c r="AU127" s="228"/>
      <c r="AV127" s="228"/>
      <c r="AW127" s="228"/>
      <c r="AX127" s="1063" t="s">
        <v>488</v>
      </c>
      <c r="AY127" s="1064"/>
      <c r="AZ127" s="1064"/>
      <c r="BA127" s="1064"/>
      <c r="BB127" s="1064"/>
      <c r="BC127" s="1064"/>
      <c r="BD127" s="1064"/>
      <c r="BE127" s="1065"/>
      <c r="BF127" s="1066" t="s">
        <v>489</v>
      </c>
      <c r="BG127" s="1064"/>
      <c r="BH127" s="1064"/>
      <c r="BI127" s="1064"/>
      <c r="BJ127" s="1064"/>
      <c r="BK127" s="1064"/>
      <c r="BL127" s="1065"/>
      <c r="BM127" s="1066" t="s">
        <v>490</v>
      </c>
      <c r="BN127" s="1064"/>
      <c r="BO127" s="1064"/>
      <c r="BP127" s="1064"/>
      <c r="BQ127" s="1064"/>
      <c r="BR127" s="1064"/>
      <c r="BS127" s="1065"/>
      <c r="BT127" s="1066" t="s">
        <v>491</v>
      </c>
      <c r="BU127" s="1064"/>
      <c r="BV127" s="1064"/>
      <c r="BW127" s="1064"/>
      <c r="BX127" s="1064"/>
      <c r="BY127" s="1064"/>
      <c r="BZ127" s="1087"/>
      <c r="CA127" s="228"/>
      <c r="CB127" s="228"/>
      <c r="CC127" s="228"/>
      <c r="CD127" s="251"/>
      <c r="CE127" s="251"/>
      <c r="CF127" s="251"/>
      <c r="CG127" s="228"/>
      <c r="CH127" s="228"/>
      <c r="CI127" s="228"/>
      <c r="CJ127" s="250"/>
      <c r="CK127" s="1055"/>
      <c r="CL127" s="1042"/>
      <c r="CM127" s="1042"/>
      <c r="CN127" s="1042"/>
      <c r="CO127" s="1043"/>
      <c r="CP127" s="954" t="s">
        <v>492</v>
      </c>
      <c r="CQ127" s="955"/>
      <c r="CR127" s="955"/>
      <c r="CS127" s="955"/>
      <c r="CT127" s="955"/>
      <c r="CU127" s="955"/>
      <c r="CV127" s="955"/>
      <c r="CW127" s="955"/>
      <c r="CX127" s="955"/>
      <c r="CY127" s="955"/>
      <c r="CZ127" s="955"/>
      <c r="DA127" s="955"/>
      <c r="DB127" s="955"/>
      <c r="DC127" s="955"/>
      <c r="DD127" s="955"/>
      <c r="DE127" s="955"/>
      <c r="DF127" s="956"/>
      <c r="DG127" s="957" t="s">
        <v>493</v>
      </c>
      <c r="DH127" s="958"/>
      <c r="DI127" s="958"/>
      <c r="DJ127" s="958"/>
      <c r="DK127" s="958"/>
      <c r="DL127" s="958" t="s">
        <v>128</v>
      </c>
      <c r="DM127" s="958"/>
      <c r="DN127" s="958"/>
      <c r="DO127" s="958"/>
      <c r="DP127" s="958"/>
      <c r="DQ127" s="958" t="s">
        <v>414</v>
      </c>
      <c r="DR127" s="958"/>
      <c r="DS127" s="958"/>
      <c r="DT127" s="958"/>
      <c r="DU127" s="958"/>
      <c r="DV127" s="959" t="s">
        <v>414</v>
      </c>
      <c r="DW127" s="959"/>
      <c r="DX127" s="959"/>
      <c r="DY127" s="959"/>
      <c r="DZ127" s="960"/>
    </row>
    <row r="128" spans="1:130" s="226" customFormat="1" ht="26.25" customHeight="1" thickBot="1" x14ac:dyDescent="0.2">
      <c r="A128" s="1073" t="s">
        <v>494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495</v>
      </c>
      <c r="X128" s="1075"/>
      <c r="Y128" s="1075"/>
      <c r="Z128" s="1076"/>
      <c r="AA128" s="1077">
        <v>22906</v>
      </c>
      <c r="AB128" s="1078"/>
      <c r="AC128" s="1078"/>
      <c r="AD128" s="1078"/>
      <c r="AE128" s="1079"/>
      <c r="AF128" s="1080">
        <v>21696</v>
      </c>
      <c r="AG128" s="1078"/>
      <c r="AH128" s="1078"/>
      <c r="AI128" s="1078"/>
      <c r="AJ128" s="1079"/>
      <c r="AK128" s="1080">
        <v>29992</v>
      </c>
      <c r="AL128" s="1078"/>
      <c r="AM128" s="1078"/>
      <c r="AN128" s="1078"/>
      <c r="AO128" s="1079"/>
      <c r="AP128" s="1081"/>
      <c r="AQ128" s="1082"/>
      <c r="AR128" s="1082"/>
      <c r="AS128" s="1082"/>
      <c r="AT128" s="1083"/>
      <c r="AU128" s="228"/>
      <c r="AV128" s="228"/>
      <c r="AW128" s="228"/>
      <c r="AX128" s="928" t="s">
        <v>496</v>
      </c>
      <c r="AY128" s="929"/>
      <c r="AZ128" s="929"/>
      <c r="BA128" s="929"/>
      <c r="BB128" s="929"/>
      <c r="BC128" s="929"/>
      <c r="BD128" s="929"/>
      <c r="BE128" s="930"/>
      <c r="BF128" s="1084" t="s">
        <v>414</v>
      </c>
      <c r="BG128" s="1085"/>
      <c r="BH128" s="1085"/>
      <c r="BI128" s="1085"/>
      <c r="BJ128" s="1085"/>
      <c r="BK128" s="1085"/>
      <c r="BL128" s="1086"/>
      <c r="BM128" s="1084">
        <v>13.74</v>
      </c>
      <c r="BN128" s="1085"/>
      <c r="BO128" s="1085"/>
      <c r="BP128" s="1085"/>
      <c r="BQ128" s="1085"/>
      <c r="BR128" s="1085"/>
      <c r="BS128" s="1086"/>
      <c r="BT128" s="1084">
        <v>20</v>
      </c>
      <c r="BU128" s="1085"/>
      <c r="BV128" s="1085"/>
      <c r="BW128" s="1085"/>
      <c r="BX128" s="1085"/>
      <c r="BY128" s="1085"/>
      <c r="BZ128" s="1108"/>
      <c r="CA128" s="251"/>
      <c r="CB128" s="251"/>
      <c r="CC128" s="251"/>
      <c r="CD128" s="251"/>
      <c r="CE128" s="251"/>
      <c r="CF128" s="251"/>
      <c r="CG128" s="228"/>
      <c r="CH128" s="228"/>
      <c r="CI128" s="228"/>
      <c r="CJ128" s="250"/>
      <c r="CK128" s="1056"/>
      <c r="CL128" s="1057"/>
      <c r="CM128" s="1057"/>
      <c r="CN128" s="1057"/>
      <c r="CO128" s="1058"/>
      <c r="CP128" s="1067" t="s">
        <v>497</v>
      </c>
      <c r="CQ128" s="758"/>
      <c r="CR128" s="758"/>
      <c r="CS128" s="758"/>
      <c r="CT128" s="758"/>
      <c r="CU128" s="758"/>
      <c r="CV128" s="758"/>
      <c r="CW128" s="758"/>
      <c r="CX128" s="758"/>
      <c r="CY128" s="758"/>
      <c r="CZ128" s="758"/>
      <c r="DA128" s="758"/>
      <c r="DB128" s="758"/>
      <c r="DC128" s="758"/>
      <c r="DD128" s="758"/>
      <c r="DE128" s="758"/>
      <c r="DF128" s="1068"/>
      <c r="DG128" s="1069">
        <v>106</v>
      </c>
      <c r="DH128" s="1070"/>
      <c r="DI128" s="1070"/>
      <c r="DJ128" s="1070"/>
      <c r="DK128" s="1070"/>
      <c r="DL128" s="1070">
        <v>57</v>
      </c>
      <c r="DM128" s="1070"/>
      <c r="DN128" s="1070"/>
      <c r="DO128" s="1070"/>
      <c r="DP128" s="1070"/>
      <c r="DQ128" s="1070">
        <v>92</v>
      </c>
      <c r="DR128" s="1070"/>
      <c r="DS128" s="1070"/>
      <c r="DT128" s="1070"/>
      <c r="DU128" s="1070"/>
      <c r="DV128" s="1071">
        <v>0</v>
      </c>
      <c r="DW128" s="1071"/>
      <c r="DX128" s="1071"/>
      <c r="DY128" s="1071"/>
      <c r="DZ128" s="1072"/>
    </row>
    <row r="129" spans="1:131" s="226"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498</v>
      </c>
      <c r="X129" s="1103"/>
      <c r="Y129" s="1103"/>
      <c r="Z129" s="1104"/>
      <c r="AA129" s="990">
        <v>7062684</v>
      </c>
      <c r="AB129" s="991"/>
      <c r="AC129" s="991"/>
      <c r="AD129" s="991"/>
      <c r="AE129" s="992"/>
      <c r="AF129" s="993">
        <v>7293281</v>
      </c>
      <c r="AG129" s="991"/>
      <c r="AH129" s="991"/>
      <c r="AI129" s="991"/>
      <c r="AJ129" s="992"/>
      <c r="AK129" s="993">
        <v>8043032</v>
      </c>
      <c r="AL129" s="991"/>
      <c r="AM129" s="991"/>
      <c r="AN129" s="991"/>
      <c r="AO129" s="992"/>
      <c r="AP129" s="1105"/>
      <c r="AQ129" s="1106"/>
      <c r="AR129" s="1106"/>
      <c r="AS129" s="1106"/>
      <c r="AT129" s="1107"/>
      <c r="AU129" s="229"/>
      <c r="AV129" s="229"/>
      <c r="AW129" s="229"/>
      <c r="AX129" s="1097" t="s">
        <v>499</v>
      </c>
      <c r="AY129" s="955"/>
      <c r="AZ129" s="955"/>
      <c r="BA129" s="955"/>
      <c r="BB129" s="955"/>
      <c r="BC129" s="955"/>
      <c r="BD129" s="955"/>
      <c r="BE129" s="956"/>
      <c r="BF129" s="1098" t="s">
        <v>414</v>
      </c>
      <c r="BG129" s="1099"/>
      <c r="BH129" s="1099"/>
      <c r="BI129" s="1099"/>
      <c r="BJ129" s="1099"/>
      <c r="BK129" s="1099"/>
      <c r="BL129" s="1100"/>
      <c r="BM129" s="1098">
        <v>18.739999999999998</v>
      </c>
      <c r="BN129" s="1099"/>
      <c r="BO129" s="1099"/>
      <c r="BP129" s="1099"/>
      <c r="BQ129" s="1099"/>
      <c r="BR129" s="1099"/>
      <c r="BS129" s="1100"/>
      <c r="BT129" s="1098">
        <v>30</v>
      </c>
      <c r="BU129" s="1099"/>
      <c r="BV129" s="1099"/>
      <c r="BW129" s="1099"/>
      <c r="BX129" s="1099"/>
      <c r="BY129" s="1099"/>
      <c r="BZ129" s="11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6" t="s">
        <v>500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501</v>
      </c>
      <c r="X130" s="1103"/>
      <c r="Y130" s="1103"/>
      <c r="Z130" s="1104"/>
      <c r="AA130" s="990">
        <v>829572</v>
      </c>
      <c r="AB130" s="991"/>
      <c r="AC130" s="991"/>
      <c r="AD130" s="991"/>
      <c r="AE130" s="992"/>
      <c r="AF130" s="993">
        <v>847427</v>
      </c>
      <c r="AG130" s="991"/>
      <c r="AH130" s="991"/>
      <c r="AI130" s="991"/>
      <c r="AJ130" s="992"/>
      <c r="AK130" s="993">
        <v>855763</v>
      </c>
      <c r="AL130" s="991"/>
      <c r="AM130" s="991"/>
      <c r="AN130" s="991"/>
      <c r="AO130" s="992"/>
      <c r="AP130" s="1105"/>
      <c r="AQ130" s="1106"/>
      <c r="AR130" s="1106"/>
      <c r="AS130" s="1106"/>
      <c r="AT130" s="1107"/>
      <c r="AU130" s="229"/>
      <c r="AV130" s="229"/>
      <c r="AW130" s="229"/>
      <c r="AX130" s="1097" t="s">
        <v>502</v>
      </c>
      <c r="AY130" s="955"/>
      <c r="AZ130" s="955"/>
      <c r="BA130" s="955"/>
      <c r="BB130" s="955"/>
      <c r="BC130" s="955"/>
      <c r="BD130" s="955"/>
      <c r="BE130" s="956"/>
      <c r="BF130" s="1133">
        <v>8.3000000000000007</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503</v>
      </c>
      <c r="X131" s="1140"/>
      <c r="Y131" s="1140"/>
      <c r="Z131" s="1141"/>
      <c r="AA131" s="1036">
        <v>6233112</v>
      </c>
      <c r="AB131" s="1018"/>
      <c r="AC131" s="1018"/>
      <c r="AD131" s="1018"/>
      <c r="AE131" s="1019"/>
      <c r="AF131" s="1017">
        <v>6445854</v>
      </c>
      <c r="AG131" s="1018"/>
      <c r="AH131" s="1018"/>
      <c r="AI131" s="1018"/>
      <c r="AJ131" s="1019"/>
      <c r="AK131" s="1017">
        <v>7187269</v>
      </c>
      <c r="AL131" s="1018"/>
      <c r="AM131" s="1018"/>
      <c r="AN131" s="1018"/>
      <c r="AO131" s="1019"/>
      <c r="AP131" s="1142"/>
      <c r="AQ131" s="1143"/>
      <c r="AR131" s="1143"/>
      <c r="AS131" s="1143"/>
      <c r="AT131" s="1144"/>
      <c r="AU131" s="229"/>
      <c r="AV131" s="229"/>
      <c r="AW131" s="229"/>
      <c r="AX131" s="1115" t="s">
        <v>504</v>
      </c>
      <c r="AY131" s="758"/>
      <c r="AZ131" s="758"/>
      <c r="BA131" s="758"/>
      <c r="BB131" s="758"/>
      <c r="BC131" s="758"/>
      <c r="BD131" s="758"/>
      <c r="BE131" s="1068"/>
      <c r="BF131" s="1116">
        <v>64.5</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2" t="s">
        <v>505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506</v>
      </c>
      <c r="W132" s="1126"/>
      <c r="X132" s="1126"/>
      <c r="Y132" s="1126"/>
      <c r="Z132" s="1127"/>
      <c r="AA132" s="1128">
        <v>8.4029133439999999</v>
      </c>
      <c r="AB132" s="1129"/>
      <c r="AC132" s="1129"/>
      <c r="AD132" s="1129"/>
      <c r="AE132" s="1130"/>
      <c r="AF132" s="1131">
        <v>8.3776951820000001</v>
      </c>
      <c r="AG132" s="1129"/>
      <c r="AH132" s="1129"/>
      <c r="AI132" s="1129"/>
      <c r="AJ132" s="1130"/>
      <c r="AK132" s="1131">
        <v>8.2959327110000007</v>
      </c>
      <c r="AL132" s="1129"/>
      <c r="AM132" s="1129"/>
      <c r="AN132" s="1129"/>
      <c r="AO132" s="1130"/>
      <c r="AP132" s="1033"/>
      <c r="AQ132" s="1034"/>
      <c r="AR132" s="1034"/>
      <c r="AS132" s="1034"/>
      <c r="AT132" s="113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507</v>
      </c>
      <c r="W133" s="1109"/>
      <c r="X133" s="1109"/>
      <c r="Y133" s="1109"/>
      <c r="Z133" s="1110"/>
      <c r="AA133" s="1111">
        <v>8.8000000000000007</v>
      </c>
      <c r="AB133" s="1112"/>
      <c r="AC133" s="1112"/>
      <c r="AD133" s="1112"/>
      <c r="AE133" s="1113"/>
      <c r="AF133" s="1111">
        <v>8.4</v>
      </c>
      <c r="AG133" s="1112"/>
      <c r="AH133" s="1112"/>
      <c r="AI133" s="1112"/>
      <c r="AJ133" s="1113"/>
      <c r="AK133" s="1111">
        <v>8.3000000000000007</v>
      </c>
      <c r="AL133" s="1112"/>
      <c r="AM133" s="1112"/>
      <c r="AN133" s="1112"/>
      <c r="AO133" s="1113"/>
      <c r="AP133" s="1060"/>
      <c r="AQ133" s="1061"/>
      <c r="AR133" s="1061"/>
      <c r="AS133" s="1061"/>
      <c r="AT133" s="111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uGmujoQfdurETakIcRiE9vAo1n7Sf2GglDFa9BCCu3R1OjyQ3hfEOZ8FSNFkmrtmbkxkM/3p6WYBAUIiIxu3Q==" saltValue="7JIKutF2AeIRoN5U5rh0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4QuJB7quBU4y+F4Skknez5F11HkSuI9TtjwPX2GbwenBX9C/ywzLZXto3r3fGAeJmHLvtJSsdQOqy+gt+Mrw==" saltValue="lUKFTH1sbLRbOAsbtmQA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8" sqref="AK38:AN38"/>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8" t="s">
        <v>516</v>
      </c>
      <c r="AL9" s="1149"/>
      <c r="AM9" s="1149"/>
      <c r="AN9" s="1150"/>
      <c r="AO9" s="277">
        <v>2266169</v>
      </c>
      <c r="AP9" s="277">
        <v>94145</v>
      </c>
      <c r="AQ9" s="278">
        <v>87308</v>
      </c>
      <c r="AR9" s="279">
        <v>7.8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8" t="s">
        <v>517</v>
      </c>
      <c r="AL10" s="1149"/>
      <c r="AM10" s="1149"/>
      <c r="AN10" s="1150"/>
      <c r="AO10" s="280">
        <v>11725</v>
      </c>
      <c r="AP10" s="280">
        <v>487</v>
      </c>
      <c r="AQ10" s="281">
        <v>7758</v>
      </c>
      <c r="AR10" s="282">
        <v>-93.7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8" t="s">
        <v>518</v>
      </c>
      <c r="AL11" s="1149"/>
      <c r="AM11" s="1149"/>
      <c r="AN11" s="1150"/>
      <c r="AO11" s="280" t="s">
        <v>519</v>
      </c>
      <c r="AP11" s="280" t="s">
        <v>519</v>
      </c>
      <c r="AQ11" s="281">
        <v>2064</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8" t="s">
        <v>520</v>
      </c>
      <c r="AL12" s="1149"/>
      <c r="AM12" s="1149"/>
      <c r="AN12" s="1150"/>
      <c r="AO12" s="280" t="s">
        <v>519</v>
      </c>
      <c r="AP12" s="280" t="s">
        <v>519</v>
      </c>
      <c r="AQ12" s="281">
        <v>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8" t="s">
        <v>521</v>
      </c>
      <c r="AL13" s="1149"/>
      <c r="AM13" s="1149"/>
      <c r="AN13" s="1150"/>
      <c r="AO13" s="280">
        <v>111869</v>
      </c>
      <c r="AP13" s="280">
        <v>4647</v>
      </c>
      <c r="AQ13" s="281">
        <v>2858</v>
      </c>
      <c r="AR13" s="282">
        <v>62.6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8" t="s">
        <v>522</v>
      </c>
      <c r="AL14" s="1149"/>
      <c r="AM14" s="1149"/>
      <c r="AN14" s="1150"/>
      <c r="AO14" s="280">
        <v>67114</v>
      </c>
      <c r="AP14" s="280">
        <v>2788</v>
      </c>
      <c r="AQ14" s="281">
        <v>1616</v>
      </c>
      <c r="AR14" s="282">
        <v>72.5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1" t="s">
        <v>523</v>
      </c>
      <c r="AL15" s="1152"/>
      <c r="AM15" s="1152"/>
      <c r="AN15" s="1153"/>
      <c r="AO15" s="280">
        <v>-163593</v>
      </c>
      <c r="AP15" s="280">
        <v>-6796</v>
      </c>
      <c r="AQ15" s="281">
        <v>-6164</v>
      </c>
      <c r="AR15" s="282">
        <v>10.3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1" t="s">
        <v>185</v>
      </c>
      <c r="AL16" s="1152"/>
      <c r="AM16" s="1152"/>
      <c r="AN16" s="1153"/>
      <c r="AO16" s="280">
        <v>2293284</v>
      </c>
      <c r="AP16" s="280">
        <v>95272</v>
      </c>
      <c r="AQ16" s="281">
        <v>95448</v>
      </c>
      <c r="AR16" s="282">
        <v>-0.2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4" t="s">
        <v>528</v>
      </c>
      <c r="AL21" s="1155"/>
      <c r="AM21" s="1155"/>
      <c r="AN21" s="1156"/>
      <c r="AO21" s="293">
        <v>8.93</v>
      </c>
      <c r="AP21" s="294">
        <v>8.85</v>
      </c>
      <c r="AQ21" s="295">
        <v>0.08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4" t="s">
        <v>529</v>
      </c>
      <c r="AL22" s="1155"/>
      <c r="AM22" s="1155"/>
      <c r="AN22" s="1156"/>
      <c r="AO22" s="298">
        <v>96.8</v>
      </c>
      <c r="AP22" s="299">
        <v>97.5</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5" t="s">
        <v>530</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2" t="s">
        <v>533</v>
      </c>
      <c r="AL32" s="1163"/>
      <c r="AM32" s="1163"/>
      <c r="AN32" s="1164"/>
      <c r="AO32" s="308">
        <v>1104196</v>
      </c>
      <c r="AP32" s="308">
        <v>45872</v>
      </c>
      <c r="AQ32" s="309">
        <v>54035</v>
      </c>
      <c r="AR32" s="310">
        <v>-15.1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2" t="s">
        <v>534</v>
      </c>
      <c r="AL33" s="1163"/>
      <c r="AM33" s="1163"/>
      <c r="AN33" s="1164"/>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2" t="s">
        <v>535</v>
      </c>
      <c r="AL34" s="1163"/>
      <c r="AM34" s="1163"/>
      <c r="AN34" s="1164"/>
      <c r="AO34" s="308" t="s">
        <v>519</v>
      </c>
      <c r="AP34" s="308" t="s">
        <v>519</v>
      </c>
      <c r="AQ34" s="309">
        <v>20</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2" t="s">
        <v>536</v>
      </c>
      <c r="AL35" s="1163"/>
      <c r="AM35" s="1163"/>
      <c r="AN35" s="1164"/>
      <c r="AO35" s="308">
        <v>329895</v>
      </c>
      <c r="AP35" s="308">
        <v>13705</v>
      </c>
      <c r="AQ35" s="309">
        <v>18791</v>
      </c>
      <c r="AR35" s="310">
        <v>-27.1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2" t="s">
        <v>537</v>
      </c>
      <c r="AL36" s="1163"/>
      <c r="AM36" s="1163"/>
      <c r="AN36" s="1164"/>
      <c r="AO36" s="308">
        <v>47568</v>
      </c>
      <c r="AP36" s="308">
        <v>1976</v>
      </c>
      <c r="AQ36" s="309">
        <v>2664</v>
      </c>
      <c r="AR36" s="310">
        <v>-25.8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2" t="s">
        <v>538</v>
      </c>
      <c r="AL37" s="1163"/>
      <c r="AM37" s="1163"/>
      <c r="AN37" s="1164"/>
      <c r="AO37" s="308" t="s">
        <v>519</v>
      </c>
      <c r="AP37" s="308" t="s">
        <v>519</v>
      </c>
      <c r="AQ37" s="309">
        <v>620</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5" t="s">
        <v>539</v>
      </c>
      <c r="AL38" s="1166"/>
      <c r="AM38" s="1166"/>
      <c r="AN38" s="1167"/>
      <c r="AO38" s="311">
        <v>347</v>
      </c>
      <c r="AP38" s="311">
        <v>14</v>
      </c>
      <c r="AQ38" s="312">
        <v>2</v>
      </c>
      <c r="AR38" s="300">
        <v>600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5" t="s">
        <v>540</v>
      </c>
      <c r="AL39" s="1166"/>
      <c r="AM39" s="1166"/>
      <c r="AN39" s="1167"/>
      <c r="AO39" s="308">
        <v>-29992</v>
      </c>
      <c r="AP39" s="308">
        <v>-1246</v>
      </c>
      <c r="AQ39" s="309">
        <v>-4196</v>
      </c>
      <c r="AR39" s="310">
        <v>-70.3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2" t="s">
        <v>541</v>
      </c>
      <c r="AL40" s="1163"/>
      <c r="AM40" s="1163"/>
      <c r="AN40" s="1164"/>
      <c r="AO40" s="308">
        <v>-855763</v>
      </c>
      <c r="AP40" s="308">
        <v>-35552</v>
      </c>
      <c r="AQ40" s="309">
        <v>-50476</v>
      </c>
      <c r="AR40" s="310">
        <v>-29.6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8" t="s">
        <v>296</v>
      </c>
      <c r="AL41" s="1169"/>
      <c r="AM41" s="1169"/>
      <c r="AN41" s="1170"/>
      <c r="AO41" s="308">
        <v>596251</v>
      </c>
      <c r="AP41" s="308">
        <v>24771</v>
      </c>
      <c r="AQ41" s="309">
        <v>21460</v>
      </c>
      <c r="AR41" s="310">
        <v>15.4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7" t="s">
        <v>511</v>
      </c>
      <c r="AN49" s="1159" t="s">
        <v>545</v>
      </c>
      <c r="AO49" s="1160"/>
      <c r="AP49" s="1160"/>
      <c r="AQ49" s="1160"/>
      <c r="AR49" s="116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8"/>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1150190</v>
      </c>
      <c r="AN51" s="330">
        <v>43767</v>
      </c>
      <c r="AO51" s="331">
        <v>11.2</v>
      </c>
      <c r="AP51" s="332">
        <v>68468</v>
      </c>
      <c r="AQ51" s="333">
        <v>3.9</v>
      </c>
      <c r="AR51" s="334">
        <v>7.3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313502</v>
      </c>
      <c r="AN52" s="338">
        <v>11929</v>
      </c>
      <c r="AO52" s="339">
        <v>3.1</v>
      </c>
      <c r="AP52" s="340">
        <v>34140</v>
      </c>
      <c r="AQ52" s="341">
        <v>-6.4</v>
      </c>
      <c r="AR52" s="342">
        <v>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610535</v>
      </c>
      <c r="AN53" s="330">
        <v>23765</v>
      </c>
      <c r="AO53" s="331">
        <v>-45.7</v>
      </c>
      <c r="AP53" s="332">
        <v>69729</v>
      </c>
      <c r="AQ53" s="333">
        <v>1.8</v>
      </c>
      <c r="AR53" s="334">
        <v>-47.5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208857</v>
      </c>
      <c r="AN54" s="338">
        <v>8130</v>
      </c>
      <c r="AO54" s="339">
        <v>-31.8</v>
      </c>
      <c r="AP54" s="340">
        <v>38908</v>
      </c>
      <c r="AQ54" s="341">
        <v>14</v>
      </c>
      <c r="AR54" s="342">
        <v>-45.8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1351982</v>
      </c>
      <c r="AN55" s="330">
        <v>53821</v>
      </c>
      <c r="AO55" s="331">
        <v>126.5</v>
      </c>
      <c r="AP55" s="332">
        <v>74581</v>
      </c>
      <c r="AQ55" s="333">
        <v>7</v>
      </c>
      <c r="AR55" s="334">
        <v>119.5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183636</v>
      </c>
      <c r="AN56" s="338">
        <v>7310</v>
      </c>
      <c r="AO56" s="339">
        <v>-10.1</v>
      </c>
      <c r="AP56" s="340">
        <v>41563</v>
      </c>
      <c r="AQ56" s="341">
        <v>6.8</v>
      </c>
      <c r="AR56" s="342">
        <v>-16.899999999999999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781258</v>
      </c>
      <c r="AN57" s="330">
        <v>31832</v>
      </c>
      <c r="AO57" s="331">
        <v>-40.9</v>
      </c>
      <c r="AP57" s="332">
        <v>76347</v>
      </c>
      <c r="AQ57" s="333">
        <v>2.4</v>
      </c>
      <c r="AR57" s="334">
        <v>-43.3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364216</v>
      </c>
      <c r="AN58" s="338">
        <v>14840</v>
      </c>
      <c r="AO58" s="339">
        <v>103</v>
      </c>
      <c r="AP58" s="340">
        <v>41762</v>
      </c>
      <c r="AQ58" s="341">
        <v>0.5</v>
      </c>
      <c r="AR58" s="342">
        <v>102.5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867306</v>
      </c>
      <c r="AN59" s="330">
        <v>36031</v>
      </c>
      <c r="AO59" s="331">
        <v>13.2</v>
      </c>
      <c r="AP59" s="332">
        <v>69604</v>
      </c>
      <c r="AQ59" s="333">
        <v>-8.8000000000000007</v>
      </c>
      <c r="AR59" s="334">
        <v>22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545788</v>
      </c>
      <c r="AN60" s="338">
        <v>22674</v>
      </c>
      <c r="AO60" s="339">
        <v>52.8</v>
      </c>
      <c r="AP60" s="340">
        <v>36247</v>
      </c>
      <c r="AQ60" s="341">
        <v>-13.2</v>
      </c>
      <c r="AR60" s="342">
        <v>66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952254</v>
      </c>
      <c r="AN61" s="345">
        <v>37843</v>
      </c>
      <c r="AO61" s="346">
        <v>12.9</v>
      </c>
      <c r="AP61" s="347">
        <v>71746</v>
      </c>
      <c r="AQ61" s="348">
        <v>1.3</v>
      </c>
      <c r="AR61" s="334">
        <v>11.6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323200</v>
      </c>
      <c r="AN62" s="338">
        <v>12977</v>
      </c>
      <c r="AO62" s="339">
        <v>23.4</v>
      </c>
      <c r="AP62" s="340">
        <v>38524</v>
      </c>
      <c r="AQ62" s="341">
        <v>0.3</v>
      </c>
      <c r="AR62" s="342">
        <v>23.1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O+ikABadc0wG867QAcoIv+QeTG73Dt3Drsmg2A41LgzhPcUg0vUB3zksUkWeMHNriiZeOZvM/VP4/S4wh5Qpw==" saltValue="1nj00VdDr9MsxF7wibBp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G46" sqref="AG45:AG4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JCkToDsJV5AuPGNqjrnqmCwnQofqc+adt6E/KetfgKtQuC4NhA9tEO1zy06T3RR1tN82HAB/hrQ8wiSHVI2n6g==" saltValue="sZraRbWOutbenGGosgm0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We+yRN52eHNA21tJTJrDaOS4mj4xaR2sH1IbLBL5zktXMMZ/zO9+LaxIE0HCU4YCnBvbuvUAQ9ZuczCZqm0DUw==" saltValue="RWm/C55628JOOEp91w/F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1" t="s">
        <v>3</v>
      </c>
      <c r="D47" s="1171"/>
      <c r="E47" s="1172"/>
      <c r="F47" s="11">
        <v>17.12</v>
      </c>
      <c r="G47" s="12">
        <v>15.47</v>
      </c>
      <c r="H47" s="12">
        <v>6.95</v>
      </c>
      <c r="I47" s="12">
        <v>10.17</v>
      </c>
      <c r="J47" s="13">
        <v>16.62</v>
      </c>
    </row>
    <row r="48" spans="2:10" ht="57.75" customHeight="1" x14ac:dyDescent="0.15">
      <c r="B48" s="14"/>
      <c r="C48" s="1173" t="s">
        <v>4</v>
      </c>
      <c r="D48" s="1173"/>
      <c r="E48" s="1174"/>
      <c r="F48" s="15">
        <v>1.8</v>
      </c>
      <c r="G48" s="16">
        <v>2.16</v>
      </c>
      <c r="H48" s="16">
        <v>2.2400000000000002</v>
      </c>
      <c r="I48" s="16">
        <v>1.47</v>
      </c>
      <c r="J48" s="17">
        <v>10.1</v>
      </c>
    </row>
    <row r="49" spans="2:10" ht="57.75" customHeight="1" thickBot="1" x14ac:dyDescent="0.2">
      <c r="B49" s="18"/>
      <c r="C49" s="1175" t="s">
        <v>5</v>
      </c>
      <c r="D49" s="1175"/>
      <c r="E49" s="1176"/>
      <c r="F49" s="19" t="s">
        <v>566</v>
      </c>
      <c r="G49" s="20" t="s">
        <v>567</v>
      </c>
      <c r="H49" s="20" t="s">
        <v>568</v>
      </c>
      <c r="I49" s="20">
        <v>1.66</v>
      </c>
      <c r="J49" s="21">
        <v>15.5</v>
      </c>
    </row>
    <row r="50" spans="2:10" x14ac:dyDescent="0.15"/>
  </sheetData>
  <sheetProtection algorithmName="SHA-512" hashValue="Nk2FlhgOiyKqaytgUz75LfOc6nX6UYGRdnW/YlMRlIXwZ9U5X++MCqgRxffeATIwy5MaG3noAetfDjB7wsYp4w==" saltValue="jwnQn/F4hduO/GBbmMbu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2023-03-08T02:35:05Z</cp:lastPrinted>
  <dcterms:created xsi:type="dcterms:W3CDTF">2023-02-20T06:42:23Z</dcterms:created>
  <dcterms:modified xsi:type="dcterms:W3CDTF">2023-03-20T02:55:59Z</dcterms:modified>
  <cp:category/>
</cp:coreProperties>
</file>