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firstSheet="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BE36" i="10"/>
  <c r="AM36" i="10"/>
  <c r="BE35" i="10"/>
  <c r="AM35" i="10"/>
  <c r="BE34" i="10"/>
  <c r="C34" i="10"/>
  <c r="C35" i="10" s="1"/>
  <c r="C36" i="10" l="1"/>
  <c r="C37" i="10" s="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<sst xmlns="http://schemas.openxmlformats.org/spreadsheetml/2006/main" count="1096" uniqueCount="591">
  <si>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</si>
  <si>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</si>
  <si>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</si>
  <si>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</si>
  <si>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</si>
  <si>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</si>
  <si>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</si>
  <si>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</si>
  <si>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</si>
  <si>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</si>
  <si>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</si>
  <si>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</si>
  <si>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</si>
  <si>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</si>
  <si>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</si>
  <si>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</si>
  <si>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</si>
  <si>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</si>
  <si>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</si>
  <si>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</si>
  <si>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</si>
  <si>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</si>
  <si>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</si>
  <si>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</si>
  <si>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</si>
  <si>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</si>
  <si>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</si>
  <si>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</si>
  <si>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</si>
  <si>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</si>
  <si>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</si>
  <si>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</si>
  <si>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</si>
  <si>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</si>
  <si>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</si>
  <si>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</si>
  <si>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</si>
  <si>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</si>
  <si>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</si>
  <si>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</si>
  <si>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</si>
  <si>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</si>
  <si>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</si>
  <si>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</si>
  <si>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</si>
  <si>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</si>
  <si>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</si>
  <si>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</si>
  <si>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</si>
  <si>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</si>
  <si>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</si>
  <si>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</si>
  <si>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</si>
  <si>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</si>
  <si>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</si>
  <si>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</si>
  <si>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</si>
  <si>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</si>
  <si>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</si>
  <si>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</si>
  <si>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</si>
  <si>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</si>
  <si>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</si>
  <si>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</si>
  <si>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</si>
  <si>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</si>
  <si>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</si>
  <si>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</si>
  <si>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</si>
  <si>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</si>
  <si>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</si>
  <si>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</si>
  <si>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</si>
  <si>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</si>
  <si>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</si>
  <si>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</si>
  <si>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</si>
  <si>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</si>
  <si>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</si>
  <si>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</si>
  <si>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</si>
  <si>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</si>
  <si>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</si>
  <si>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</si>
  <si>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</si>
  <si>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</si>
  <si>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</si>
  <si>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</si>
  <si>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</si>
  <si>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</si>
  <si>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</si>
  <si>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</si>
  <si>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</si>
  <si>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</si>
  <si>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</si>
  <si>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</si>
  <si>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</si>
  <si>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</si>
  <si>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</si>
  <si>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</si>
  <si>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</si>
  <si>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</si>
  <si>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</si>
  <si>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</si>
  <si>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</si>
  <si>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</si>
  <si>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</si>
  <si>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</si>
  <si>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</si>
  <si>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</si>
  <si>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</si>
  <si>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</si>
  <si>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</si>
  <si>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</si>
  <si>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</si>
  <si>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</si>
  <si>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</si>
  <si>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</si>
  <si>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</si>
  <si>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</si>
  <si>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</si>
  <si>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</si>
  <si>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</si>
  <si>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</si>
  <si>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</si>
  <si>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</si>
  <si>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</si>
  <si>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</si>
  <si>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</si>
  <si>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</si>
  <si>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</si>
  <si>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</si>
  <si>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</si>
  <si>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</si>
  <si>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</si>
  <si>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</si>
  <si>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</si>
  <si>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</si>
  <si>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</si>
  <si>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</si>
  <si>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</si>
  <si>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</si>
  <si>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</si>
  <si>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</si>
  <si>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</si>
  <si>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</si>
  <si>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</si>
  <si>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</si>
  <si>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</si>
  <si>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</si>
  <si>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</si>
  <si>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</si>
  <si>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</si>
  <si>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</si>
  <si>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</si>
  <si>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</si>
  <si>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</si>
  <si>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</si>
  <si>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</si>
  <si>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</si>
  <si>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</si>
  <si>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</si>
  <si>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</si>
  <si>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</si>
  <si>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</si>
  <si>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</si>
  <si>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</si>
  <si>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</si>
  <si>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</si>
  <si>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</si>
  <si>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</si>
  <si>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</si>
  <si>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</si>
  <si>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</si>
  <si>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</si>
  <si>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</si>
  <si>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</si>
  <si>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</si>
  <si>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</si>
  <si>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</si>
  <si>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</si>
  <si>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</si>
  <si>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</si>
  <si>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</si>
  <si>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</si>
  <si>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</si>
  <si>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</si>
  <si>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</si>
  <si>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</si>
  <si>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</si>
  <si>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</si>
  <si>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</si>
  <si>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</si>
  <si>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</si>
  <si>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</si>
  <si>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</si>
  <si>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</si>
  <si>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</si>
  <si>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</si>
  <si>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</si>
  <si>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</si>
  <si>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</si>
  <si>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</si>
  <si>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</si>
  <si>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</si>
  <si>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</si>
  <si>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</si>
  <si>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</si>
  <si>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</si>
  <si>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</si>
  <si>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</si>
  <si>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広島県竹原市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</si>
  <si>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</si>
  <si>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</si>
  <si>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</si>
  <si>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</si>
  <si>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</si>
  <si>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</si>
  <si>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</si>
  <si>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</si>
  <si>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</si>
  <si>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</si>
  <si>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</si>
  <si>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</si>
  <si>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</si>
  <si>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</si>
  <si>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</si>
  <si>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</si>
  <si>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</si>
  <si>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</si>
  <si>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</si>
  <si>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</si>
  <si>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</si>
  <si>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</si>
  <si>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</si>
  <si>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</si>
  <si>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</si>
  <si>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</si>
  <si>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</si>
  <si>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</si>
  <si>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</si>
  <si>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</si>
  <si>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</si>
  <si>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</si>
  <si>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</si>
  <si>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</si>
  <si>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</si>
  <si>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</si>
  <si>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</si>
  <si>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</si>
  <si>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</si>
  <si>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</si>
  <si>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</si>
  <si>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</si>
  <si>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</si>
  <si>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</si>
  <si>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</si>
  <si>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</si>
  <si>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</si>
  <si>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</si>
  <si>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</si>
  <si>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</si>
  <si>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</si>
  <si>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</si>
  <si>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</si>
  <si>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</si>
  <si>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</si>
  <si>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</si>
  <si>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</si>
  <si>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</si>
  <si>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</si>
  <si>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</si>
  <si>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</si>
  <si>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</si>
  <si>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</si>
  <si>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</si>
  <si>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</si>
  <si>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</si>
  <si>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</si>
  <si>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</si>
  <si>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</si>
  <si>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</si>
  <si>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</si>
  <si>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</si>
  <si>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</si>
  <si>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</si>
  <si>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</si>
  <si>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</si>
  <si>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</si>
  <si>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</si>
  <si>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</si>
  <si>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</si>
  <si>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</si>
  <si>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</si>
  <si>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</si>
  <si>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</si>
  <si>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</si>
  <si>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</si>
  <si>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</si>
  <si>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</si>
  <si>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</si>
  <si>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</si>
  <si>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</si>
  <si>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</si>
  <si>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</si>
  <si>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</si>
  <si>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</si>
  <si>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</si>
  <si>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</si>
  <si>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</si>
  <si>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</si>
  <si>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</si>
  <si>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</si>
  <si>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</si>
  <si>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</si>
  <si>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</si>
  <si>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</si>
  <si>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</si>
  <si>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</si>
  <si>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</si>
  <si>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</si>
  <si>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</si>
  <si>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</si>
  <si>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</si>
  <si>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</si>
  <si>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</si>
  <si>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</si>
  <si>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</si>
  <si>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</si>
  <si>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</si>
  <si>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</si>
  <si>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</si>
  <si>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</si>
  <si>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</si>
  <si>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</si>
  <si>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</si>
  <si>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</si>
  <si>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</si>
  <si>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</si>
  <si>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</si>
  <si>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</si>
  <si>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</si>
  <si>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</si>
  <si>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</si>
  <si>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</si>
  <si>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</si>
  <si>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</si>
  <si>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</si>
  <si>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</si>
  <si>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</si>
  <si>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</si>
  <si>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</si>
  <si>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</si>
  <si>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</si>
  <si>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</si>
  <si>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</si>
  <si>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</si>
  <si>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</si>
  <si>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</si>
  <si>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</si>
  <si>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広島県竹原市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</si>
  <si>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</si>
  <si>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</si>
  <si>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</si>
  <si>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</si>
  <si>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</si>
  <si>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</si>
  <si>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</si>
  <si>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</si>
  <si>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</si>
  <si>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</si>
  <si>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</si>
  <si>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</si>
  <si>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</si>
  <si>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</si>
  <si>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</si>
  <si>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</si>
  <si>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</si>
  <si>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</si>
  <si>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</si>
  <si>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</si>
  <si>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</si>
  <si>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</si>
  <si>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</si>
  <si>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</si>
  <si>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</si>
  <si>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</si>
  <si>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</si>
  <si>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</si>
  <si>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</si>
  <si>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</si>
  <si>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</si>
  <si>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</si>
  <si>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</si>
  <si>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</si>
  <si>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</si>
  <si>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</si>
  <si>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</si>
  <si>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</si>
  <si>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</si>
  <si>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</si>
  <si>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</si>
  <si>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</si>
  <si>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</si>
  <si>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</si>
  <si>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</si>
  <si>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</si>
  <si>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</si>
  <si>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</si>
  <si>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</si>
  <si>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</si>
  <si>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</si>
  <si>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</si>
  <si>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</si>
  <si>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</si>
  <si>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</si>
  <si>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</si>
  <si>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</si>
  <si>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</si>
  <si>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</si>
  <si>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</si>
  <si>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</si>
  <si>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</si>
  <si>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</si>
  <si>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</si>
  <si>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</si>
  <si>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</si>
  <si>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</si>
  <si>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</si>
  <si>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</si>
  <si>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</si>
  <si>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</si>
  <si>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</si>
  <si>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</si>
  <si>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</si>
  <si>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</si>
  <si>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</si>
  <si>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</si>
  <si>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</si>
  <si>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</si>
  <si>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</si>
  <si>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</si>
  <si>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</si>
  <si>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</si>
  <si>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</si>
  <si>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</si>
  <si>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</si>
  <si>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</si>
  <si>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</si>
  <si>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</si>
  <si>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</si>
  <si>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</si>
  <si>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</si>
  <si>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</si>
  <si>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</si>
  <si>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</si>
  <si>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</si>
  <si>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</si>
  <si>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</si>
  <si>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</si>
  <si>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</si>
  <si>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</si>
  <si>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</si>
  <si>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</si>
  <si>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</si>
  <si>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</si>
  <si>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</si>
  <si>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</si>
  <si>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</si>
  <si>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</si>
  <si>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</si>
  <si>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</si>
  <si>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</si>
  <si>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</si>
  <si>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</si>
  <si>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</si>
  <si>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</si>
  <si>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</si>
  <si>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</si>
  <si>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</si>
  <si>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</si>
  <si>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</si>
  <si>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</si>
  <si>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</si>
  <si>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</si>
  <si>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</si>
  <si>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</si>
  <si>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</si>
  <si>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</si>
  <si>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</si>
  <si>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</si>
  <si>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</si>
  <si>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</si>
  <si>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</si>
  <si>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</si>
  <si>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</si>
  <si>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</si>
  <si>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</si>
  <si>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</si>
  <si>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</si>
  <si>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</si>
  <si>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</si>
  <si>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</si>
  <si>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</si>
  <si>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</si>
  <si>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</si>
  <si>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</si>
  <si>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</si>
  <si>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</si>
  <si>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</si>
  <si>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</si>
  <si>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</si>
  <si>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</si>
  <si>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</si>
  <si>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</si>
  <si>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</si>
  <si>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</si>
  <si>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</si>
  <si>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</si>
  <si>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</si>
  <si>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</si>
  <si>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</si>
  <si>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</si>
  <si>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</si>
  <si>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</si>
  <si>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</si>
  <si>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</si>
  <si>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</si>
  <si>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</si>
  <si>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</si>
  <si>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</si>
  <si>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</si>
  <si>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</si>
  <si>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</si>
  <si>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</si>
  <si>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</si>
  <si>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</si>
  <si>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</si>
  <si>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</si>
  <si>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</si>
  <si>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</si>
  <si>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</si>
  <si>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</si>
  <si>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</si>
  <si>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</si>
  <si>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</si>
  <si>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</si>
  <si>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</si>
  <si>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</si>
  <si>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2.13</t>
  </si>
  <si>
    <t>▲ 1.09</t>
  </si>
  <si>
    <t>▲ 5.84</t>
  </si>
  <si>
    <t>▲ 4.90</t>
  </si>
  <si>
    <t>水道事業会計</t>
  </si>
  <si>
    <t>国民健康保険特別会計</t>
  </si>
  <si>
    <t>一般会計</t>
  </si>
  <si>
    <t>介護保険特別会計</t>
  </si>
  <si>
    <t>港湾事業特別会計</t>
  </si>
  <si>
    <t>後期高齢者医療特別会計</t>
  </si>
  <si>
    <t>貸付資金特別会計</t>
  </si>
  <si>
    <t>公共用地先行取得事業特別会計</t>
  </si>
  <si>
    <t>その他会計（赤字）</t>
  </si>
  <si>
    <t>その他会計（黒字）</t>
  </si>
  <si>
    <t>非法適用企業</t>
    <rPh sb="0" eb="1">
      <t>ヒ</t>
    </rPh>
    <phoneticPr fontId="2"/>
  </si>
  <si>
    <t>公共下水道事業会計</t>
    <rPh sb="0" eb="2">
      <t>コウキョウ</t>
    </rPh>
    <rPh sb="2" eb="3">
      <t>シタ</t>
    </rPh>
    <phoneticPr fontId="2"/>
  </si>
  <si>
    <t>後期高齢者医療広域連合（一般会計）</t>
  </si>
  <si>
    <t>後期高齢者医療広域連合（特別会計）</t>
  </si>
  <si>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</si>
  <si>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</si>
  <si>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</si>
  <si>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</si>
  <si>
    <t>いいね竹原</t>
    <rPh sb="3" eb="5">
      <t>タケハラ</t>
    </rPh>
    <phoneticPr fontId="2"/>
  </si>
  <si>
    <t>〇</t>
    <phoneticPr fontId="2"/>
  </si>
  <si>
    <t>都市基盤整備基金</t>
    <phoneticPr fontId="11"/>
  </si>
  <si>
    <t>地域福祉基金</t>
    <phoneticPr fontId="11"/>
  </si>
  <si>
    <t>市立図書館建設基金</t>
    <phoneticPr fontId="11"/>
  </si>
  <si>
    <t>地域振興基金</t>
    <phoneticPr fontId="11"/>
  </si>
  <si>
    <t>市立美術館美術品取得基金</t>
    <rPh sb="0" eb="2">
      <t>シリツ</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</si>
  <si>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</si>
  <si>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</si>
  <si>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</si>
  <si>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</si>
  <si>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</si>
  <si>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</si>
  <si>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H28将来負担比率は類似団体平均を上回っており，上昇傾向にある。有形固定資産減価償却率についても類似団体平均を大きく上回っている。
　公共施設等総合管理計画において，平成５８年度までに公共施設等の延べ床面積を約38％削減するという目標を設定し，老朽化した保育所2箇所と幼稚園1箇所を集約化するなど，今後も計画を実行していく必要がある。
　H29は整備中</t>
    <rPh sb="18" eb="20">
      <t>ウワマワ</t>
    </rPh>
    <rPh sb="174" eb="177">
      <t>セイビチュウ</t>
    </rPh>
    <phoneticPr fontId="2"/>
  </si>
  <si>
    <t>将来負担比率</t>
    <phoneticPr fontId="5"/>
  </si>
  <si>
    <t>有形固定資産減価償却率</t>
    <phoneticPr fontId="5"/>
  </si>
  <si>
    <t>類似団体内平均値</t>
    <phoneticPr fontId="5"/>
  </si>
  <si>
    <t>　将来負担比率は，充当可能基金残高の減少等により，前年度と比べ2.7ポイント上昇し，5年連続での上昇となった。
　実質公債費比率は，地方債の元利償還金のうち臨時財政対策債分が増加したこと等により，前年度と比べ0.6ポイント上昇した。</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</si>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</sst>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EA9A-4A6E-AA27-3439380C70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73311</c:v>
                </c:pt>
                <c:pt idx="1">
                  <c:v>48009</c:v>
                </c:pt>
                <c:pt idx="2">
                  <c:v>60472</c:v>
                </c:pt>
                <c:pt idx="3">
                  <c:v>39357</c:v>
                </c:pt>
                <c:pt idx="4">
                  <c:v>43767</c:v>
                </c:pt>
              </c:numCache>
            </c:numRef>
          </c:val>
          <c:smooth val="0"/>
          <c:extLst xmlns:c16r2="http://schemas.microsoft.com/office/drawing/2015/06/chart">
            <c:ext xmlns:c16="http://schemas.microsoft.com/office/drawing/2014/chart" uri="{C3380CC4-5D6E-409C-BE32-E72D297353CC}">
              <c16:uniqueId val="{00000001-EA9A-4A6E-AA27-3439380C7057}"/>
            </c:ext>
          </c:extLst>
        </c:ser>
        <c:dLbls>
          <c:showLegendKey val="0"/>
          <c:showVal val="0"/>
          <c:showCatName val="0"/>
          <c:showSerName val="0"/>
          <c:showPercent val="0"/>
          <c:showBubbleSize val="0"/>
        </c:dLbls>
        <c:marker val="1"/>
        <c:smooth val="0"/>
        <c:axId val="237646592"/>
        <c:axId val="237648512"/>
      </c:lineChart>
      <c:catAx>
        <c:axId val="23764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648512"/>
        <c:crosses val="autoZero"/>
        <c:auto val="1"/>
        <c:lblAlgn val="ctr"/>
        <c:lblOffset val="100"/>
        <c:tickLblSkip val="1"/>
        <c:tickMarkSkip val="1"/>
        <c:noMultiLvlLbl val="0"/>
      </c:catAx>
      <c:valAx>
        <c:axId val="237648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64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2.48</c:v>
                </c:pt>
                <c:pt idx="1">
                  <c:v>1.71</c:v>
                </c:pt>
                <c:pt idx="2">
                  <c:v>1.2</c:v>
                </c:pt>
                <c:pt idx="3">
                  <c:v>1.84</c:v>
                </c:pt>
                <c:pt idx="4">
                  <c:v>1.8</c:v>
                </c:pt>
              </c:numCache>
            </c:numRef>
          </c:val>
          <c:extLst xmlns:c16r2="http://schemas.microsoft.com/office/drawing/2015/06/chart">
            <c:ext xmlns:c16="http://schemas.microsoft.com/office/drawing/2014/chart" uri="{C3380CC4-5D6E-409C-BE32-E72D297353CC}">
              <c16:uniqueId val="{00000000-4E24-4E8F-8794-22F81084B4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28.12</c:v>
                </c:pt>
                <c:pt idx="1">
                  <c:v>26.79</c:v>
                </c:pt>
                <c:pt idx="2">
                  <c:v>26.58</c:v>
                </c:pt>
                <c:pt idx="3">
                  <c:v>20.95</c:v>
                </c:pt>
                <c:pt idx="4">
                  <c:v>17.12</c:v>
                </c:pt>
              </c:numCache>
            </c:numRef>
          </c:val>
          <c:extLst xmlns:c16r2="http://schemas.microsoft.com/office/drawing/2015/06/chart">
            <c:ext xmlns:c16="http://schemas.microsoft.com/office/drawing/2014/chart" uri="{C3380CC4-5D6E-409C-BE32-E72D297353CC}">
              <c16:uniqueId val="{00000001-4E24-4E8F-8794-22F81084B43B}"/>
            </c:ext>
          </c:extLst>
        </c:ser>
        <c:dLbls>
          <c:showLegendKey val="0"/>
          <c:showVal val="0"/>
          <c:showCatName val="0"/>
          <c:showSerName val="0"/>
          <c:showPercent val="0"/>
          <c:showBubbleSize val="0"/>
        </c:dLbls>
        <c:gapWidth val="250"/>
        <c:overlap val="100"/>
        <c:axId val="245844992"/>
        <c:axId val="2458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0.08</c:v>
                </c:pt>
                <c:pt idx="1">
                  <c:v>-2.13</c:v>
                </c:pt>
                <c:pt idx="2">
                  <c:v>-1.0900000000000001</c:v>
                </c:pt>
                <c:pt idx="3">
                  <c:v>-5.84</c:v>
                </c:pt>
                <c:pt idx="4">
                  <c:v>-4.9000000000000004</c:v>
                </c:pt>
              </c:numCache>
            </c:numRef>
          </c:val>
          <c:smooth val="0"/>
          <c:extLst xmlns:c16r2="http://schemas.microsoft.com/office/drawing/2015/06/chart">
            <c:ext xmlns:c16="http://schemas.microsoft.com/office/drawing/2014/chart" uri="{C3380CC4-5D6E-409C-BE32-E72D297353CC}">
              <c16:uniqueId val="{00000002-4E24-4E8F-8794-22F81084B43B}"/>
            </c:ext>
          </c:extLst>
        </c:ser>
        <c:dLbls>
          <c:showLegendKey val="0"/>
          <c:showVal val="0"/>
          <c:showCatName val="0"/>
          <c:showSerName val="0"/>
          <c:showPercent val="0"/>
          <c:showBubbleSize val="0"/>
        </c:dLbls>
        <c:marker val="1"/>
        <c:smooth val="0"/>
        <c:axId val="245844992"/>
        <c:axId val="245847168"/>
      </c:lineChart>
      <c:catAx>
        <c:axId val="2458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847168"/>
        <c:crosses val="autoZero"/>
        <c:auto val="1"/>
        <c:lblAlgn val="ctr"/>
        <c:lblOffset val="100"/>
        <c:tickLblSkip val="1"/>
        <c:tickMarkSkip val="1"/>
        <c:noMultiLvlLbl val="0"/>
      </c:catAx>
      <c:valAx>
        <c:axId val="2458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8EF4-4898-99A1-65E891D4C7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F4-4898-99A1-65E891D4C7C6}"/>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EF4-4898-99A1-65E891D4C7C6}"/>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EF4-4898-99A1-65E891D4C7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0.16</c:v>
                </c:pt>
              </c:numCache>
            </c:numRef>
          </c:val>
          <c:extLst xmlns:c16r2="http://schemas.microsoft.com/office/drawing/2015/06/chart">
            <c:ext xmlns:c16="http://schemas.microsoft.com/office/drawing/2014/chart" uri="{C3380CC4-5D6E-409C-BE32-E72D297353CC}">
              <c16:uniqueId val="{00000004-8EF4-4898-99A1-65E891D4C7C6}"/>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0.11</c:v>
                </c:pt>
                <c:pt idx="4">
                  <c:v>#N/A</c:v>
                </c:pt>
                <c:pt idx="5">
                  <c:v>0.11</c:v>
                </c:pt>
                <c:pt idx="6">
                  <c:v>#N/A</c:v>
                </c:pt>
                <c:pt idx="7">
                  <c:v>0.13</c:v>
                </c:pt>
                <c:pt idx="8">
                  <c:v>#N/A</c:v>
                </c:pt>
                <c:pt idx="9">
                  <c:v>0.18</c:v>
                </c:pt>
              </c:numCache>
            </c:numRef>
          </c:val>
          <c:extLst xmlns:c16r2="http://schemas.microsoft.com/office/drawing/2015/06/chart">
            <c:ext xmlns:c16="http://schemas.microsoft.com/office/drawing/2014/chart" uri="{C3380CC4-5D6E-409C-BE32-E72D297353CC}">
              <c16:uniqueId val="{00000005-8EF4-4898-99A1-65E891D4C7C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0.41</c:v>
                </c:pt>
                <c:pt idx="4">
                  <c:v>#N/A</c:v>
                </c:pt>
                <c:pt idx="5">
                  <c:v>0.96</c:v>
                </c:pt>
                <c:pt idx="6">
                  <c:v>#N/A</c:v>
                </c:pt>
                <c:pt idx="7">
                  <c:v>1.32</c:v>
                </c:pt>
                <c:pt idx="8">
                  <c:v>#N/A</c:v>
                </c:pt>
                <c:pt idx="9">
                  <c:v>0.56999999999999995</c:v>
                </c:pt>
              </c:numCache>
            </c:numRef>
          </c:val>
          <c:extLst xmlns:c16r2="http://schemas.microsoft.com/office/drawing/2015/06/chart">
            <c:ext xmlns:c16="http://schemas.microsoft.com/office/drawing/2014/chart" uri="{C3380CC4-5D6E-409C-BE32-E72D297353CC}">
              <c16:uniqueId val="{00000006-8EF4-4898-99A1-65E891D4C7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2.2799999999999998</c:v>
                </c:pt>
                <c:pt idx="2">
                  <c:v>#N/A</c:v>
                </c:pt>
                <c:pt idx="3">
                  <c:v>1.6</c:v>
                </c:pt>
                <c:pt idx="4">
                  <c:v>#N/A</c:v>
                </c:pt>
                <c:pt idx="5">
                  <c:v>1.08</c:v>
                </c:pt>
                <c:pt idx="6">
                  <c:v>#N/A</c:v>
                </c:pt>
                <c:pt idx="7">
                  <c:v>1.69</c:v>
                </c:pt>
                <c:pt idx="8">
                  <c:v>#N/A</c:v>
                </c:pt>
                <c:pt idx="9">
                  <c:v>1.6</c:v>
                </c:pt>
              </c:numCache>
            </c:numRef>
          </c:val>
          <c:extLst xmlns:c16r2="http://schemas.microsoft.com/office/drawing/2015/06/chart">
            <c:ext xmlns:c16="http://schemas.microsoft.com/office/drawing/2014/chart" uri="{C3380CC4-5D6E-409C-BE32-E72D297353CC}">
              <c16:uniqueId val="{00000007-8EF4-4898-99A1-65E891D4C7C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0.54</c:v>
                </c:pt>
                <c:pt idx="2">
                  <c:v>#N/A</c:v>
                </c:pt>
                <c:pt idx="3">
                  <c:v>0.13</c:v>
                </c:pt>
                <c:pt idx="4">
                  <c:v>#N/A</c:v>
                </c:pt>
                <c:pt idx="5">
                  <c:v>0.02</c:v>
                </c:pt>
                <c:pt idx="6">
                  <c:v>#N/A</c:v>
                </c:pt>
                <c:pt idx="7">
                  <c:v>0.74</c:v>
                </c:pt>
                <c:pt idx="8">
                  <c:v>#N/A</c:v>
                </c:pt>
                <c:pt idx="9">
                  <c:v>1.61</c:v>
                </c:pt>
              </c:numCache>
            </c:numRef>
          </c:val>
          <c:extLst xmlns:c16r2="http://schemas.microsoft.com/office/drawing/2015/06/chart">
            <c:ext xmlns:c16="http://schemas.microsoft.com/office/drawing/2014/chart" uri="{C3380CC4-5D6E-409C-BE32-E72D297353CC}">
              <c16:uniqueId val="{00000008-8EF4-4898-99A1-65E891D4C7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10.64</c:v>
                </c:pt>
                <c:pt idx="2">
                  <c:v>#N/A</c:v>
                </c:pt>
                <c:pt idx="3">
                  <c:v>9.83</c:v>
                </c:pt>
                <c:pt idx="4">
                  <c:v>#N/A</c:v>
                </c:pt>
                <c:pt idx="5">
                  <c:v>10.39</c:v>
                </c:pt>
                <c:pt idx="6">
                  <c:v>#N/A</c:v>
                </c:pt>
                <c:pt idx="7">
                  <c:v>11.53</c:v>
                </c:pt>
                <c:pt idx="8">
                  <c:v>#N/A</c:v>
                </c:pt>
                <c:pt idx="9">
                  <c:v>13.86</c:v>
                </c:pt>
              </c:numCache>
            </c:numRef>
          </c:val>
          <c:extLst xmlns:c16r2="http://schemas.microsoft.com/office/drawing/2015/06/chart">
            <c:ext xmlns:c16="http://schemas.microsoft.com/office/drawing/2014/chart" uri="{C3380CC4-5D6E-409C-BE32-E72D297353CC}">
              <c16:uniqueId val="{00000009-8EF4-4898-99A1-65E891D4C7C6}"/>
            </c:ext>
          </c:extLst>
        </c:ser>
        <c:dLbls>
          <c:showLegendKey val="0"/>
          <c:showVal val="0"/>
          <c:showCatName val="0"/>
          <c:showSerName val="0"/>
          <c:showPercent val="0"/>
          <c:showBubbleSize val="0"/>
        </c:dLbls>
        <c:gapWidth val="150"/>
        <c:overlap val="100"/>
        <c:axId val="245896704"/>
        <c:axId val="245898240"/>
      </c:barChart>
      <c:catAx>
        <c:axId val="2458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898240"/>
        <c:crosses val="autoZero"/>
        <c:auto val="1"/>
        <c:lblAlgn val="ctr"/>
        <c:lblOffset val="100"/>
        <c:tickLblSkip val="1"/>
        <c:tickMarkSkip val="1"/>
        <c:noMultiLvlLbl val="0"/>
      </c:catAx>
      <c:valAx>
        <c:axId val="2458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9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811</c:v>
                </c:pt>
                <c:pt idx="5">
                  <c:v>837</c:v>
                </c:pt>
                <c:pt idx="8">
                  <c:v>828</c:v>
                </c:pt>
                <c:pt idx="11">
                  <c:v>853</c:v>
                </c:pt>
                <c:pt idx="14">
                  <c:v>846</c:v>
                </c:pt>
              </c:numCache>
            </c:numRef>
          </c:val>
          <c:extLst xmlns:c16r2="http://schemas.microsoft.com/office/drawing/2015/06/chart">
            <c:ext xmlns:c16="http://schemas.microsoft.com/office/drawing/2014/chart" uri="{C3380CC4-5D6E-409C-BE32-E72D297353CC}">
              <c16:uniqueId val="{00000000-A3AE-4AAE-A934-EFEF6579F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1-A3AE-4AAE-A934-EFEF6579F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3AE-4AAE-A934-EFEF6579F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c:v>
                </c:pt>
                <c:pt idx="3">
                  <c:v>71</c:v>
                </c:pt>
                <c:pt idx="6">
                  <c:v>78</c:v>
                </c:pt>
                <c:pt idx="9">
                  <c:v>86</c:v>
                </c:pt>
                <c:pt idx="12">
                  <c:v>86</c:v>
                </c:pt>
              </c:numCache>
            </c:numRef>
          </c:val>
          <c:extLst xmlns:c16r2="http://schemas.microsoft.com/office/drawing/2015/06/chart">
            <c:ext xmlns:c16="http://schemas.microsoft.com/office/drawing/2014/chart" uri="{C3380CC4-5D6E-409C-BE32-E72D297353CC}">
              <c16:uniqueId val="{00000003-A3AE-4AAE-A934-EFEF6579F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241</c:v>
                </c:pt>
                <c:pt idx="3">
                  <c:v>254</c:v>
                </c:pt>
                <c:pt idx="6">
                  <c:v>266</c:v>
                </c:pt>
                <c:pt idx="9">
                  <c:v>276</c:v>
                </c:pt>
                <c:pt idx="12">
                  <c:v>266</c:v>
                </c:pt>
              </c:numCache>
            </c:numRef>
          </c:val>
          <c:extLst xmlns:c16r2="http://schemas.microsoft.com/office/drawing/2015/06/chart">
            <c:ext xmlns:c16="http://schemas.microsoft.com/office/drawing/2014/chart" uri="{C3380CC4-5D6E-409C-BE32-E72D297353CC}">
              <c16:uniqueId val="{00000004-A3AE-4AAE-A934-EFEF6579F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AE-4AAE-A934-EFEF6579F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AE-4AAE-A934-EFEF6579F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970</c:v>
                </c:pt>
                <c:pt idx="3">
                  <c:v>981</c:v>
                </c:pt>
                <c:pt idx="6">
                  <c:v>975</c:v>
                </c:pt>
                <c:pt idx="9">
                  <c:v>1062</c:v>
                </c:pt>
                <c:pt idx="12">
                  <c:v>1085</c:v>
                </c:pt>
              </c:numCache>
            </c:numRef>
          </c:val>
          <c:extLst xmlns:c16r2="http://schemas.microsoft.com/office/drawing/2015/06/chart">
            <c:ext xmlns:c16="http://schemas.microsoft.com/office/drawing/2014/chart" uri="{C3380CC4-5D6E-409C-BE32-E72D297353CC}">
              <c16:uniqueId val="{00000007-A3AE-4AAE-A934-EFEF6579FEA5}"/>
            </c:ext>
          </c:extLst>
        </c:ser>
        <c:dLbls>
          <c:showLegendKey val="0"/>
          <c:showVal val="0"/>
          <c:showCatName val="0"/>
          <c:showSerName val="0"/>
          <c:showPercent val="0"/>
          <c:showBubbleSize val="0"/>
        </c:dLbls>
        <c:gapWidth val="100"/>
        <c:overlap val="100"/>
        <c:axId val="246063872"/>
        <c:axId val="24606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466</c:v>
                </c:pt>
                <c:pt idx="2">
                  <c:v>#N/A</c:v>
                </c:pt>
                <c:pt idx="3">
                  <c:v>#N/A</c:v>
                </c:pt>
                <c:pt idx="4">
                  <c:v>473</c:v>
                </c:pt>
                <c:pt idx="5">
                  <c:v>#N/A</c:v>
                </c:pt>
                <c:pt idx="6">
                  <c:v>#N/A</c:v>
                </c:pt>
                <c:pt idx="7">
                  <c:v>492</c:v>
                </c:pt>
                <c:pt idx="8">
                  <c:v>#N/A</c:v>
                </c:pt>
                <c:pt idx="9">
                  <c:v>#N/A</c:v>
                </c:pt>
                <c:pt idx="10">
                  <c:v>572</c:v>
                </c:pt>
                <c:pt idx="11">
                  <c:v>#N/A</c:v>
                </c:pt>
                <c:pt idx="12">
                  <c:v>#N/A</c:v>
                </c:pt>
                <c:pt idx="13">
                  <c:v>592</c:v>
                </c:pt>
                <c:pt idx="14">
                  <c:v>#N/A</c:v>
                </c:pt>
              </c:numCache>
            </c:numRef>
          </c:val>
          <c:smooth val="0"/>
          <c:extLst xmlns:c16r2="http://schemas.microsoft.com/office/drawing/2015/06/chart">
            <c:ext xmlns:c16="http://schemas.microsoft.com/office/drawing/2014/chart" uri="{C3380CC4-5D6E-409C-BE32-E72D297353CC}">
              <c16:uniqueId val="{00000008-A3AE-4AAE-A934-EFEF6579FEA5}"/>
            </c:ext>
          </c:extLst>
        </c:ser>
        <c:dLbls>
          <c:showLegendKey val="0"/>
          <c:showVal val="0"/>
          <c:showCatName val="0"/>
          <c:showSerName val="0"/>
          <c:showPercent val="0"/>
          <c:showBubbleSize val="0"/>
        </c:dLbls>
        <c:marker val="1"/>
        <c:smooth val="0"/>
        <c:axId val="246063872"/>
        <c:axId val="246065792"/>
      </c:lineChart>
      <c:catAx>
        <c:axId val="24606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065792"/>
        <c:crosses val="autoZero"/>
        <c:auto val="1"/>
        <c:lblAlgn val="ctr"/>
        <c:lblOffset val="100"/>
        <c:tickLblSkip val="1"/>
        <c:tickMarkSkip val="1"/>
        <c:noMultiLvlLbl val="0"/>
      </c:catAx>
      <c:valAx>
        <c:axId val="2460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06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10072</c:v>
                </c:pt>
                <c:pt idx="5">
                  <c:v>10538</c:v>
                </c:pt>
                <c:pt idx="8">
                  <c:v>10827</c:v>
                </c:pt>
                <c:pt idx="11">
                  <c:v>10790</c:v>
                </c:pt>
                <c:pt idx="14">
                  <c:v>10836</c:v>
                </c:pt>
              </c:numCache>
            </c:numRef>
          </c:val>
          <c:extLst xmlns:c16r2="http://schemas.microsoft.com/office/drawing/2015/06/chart">
            <c:ext xmlns:c16="http://schemas.microsoft.com/office/drawing/2014/chart" uri="{C3380CC4-5D6E-409C-BE32-E72D297353CC}">
              <c16:uniqueId val="{00000000-DCBE-4C14-9BFB-5522A41488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372</c:v>
                </c:pt>
                <c:pt idx="5">
                  <c:v>340</c:v>
                </c:pt>
                <c:pt idx="8">
                  <c:v>277</c:v>
                </c:pt>
                <c:pt idx="11">
                  <c:v>211</c:v>
                </c:pt>
                <c:pt idx="14">
                  <c:v>199</c:v>
                </c:pt>
              </c:numCache>
            </c:numRef>
          </c:val>
          <c:extLst xmlns:c16r2="http://schemas.microsoft.com/office/drawing/2015/06/chart">
            <c:ext xmlns:c16="http://schemas.microsoft.com/office/drawing/2014/chart" uri="{C3380CC4-5D6E-409C-BE32-E72D297353CC}">
              <c16:uniqueId val="{00000001-DCBE-4C14-9BFB-5522A41488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4792</c:v>
                </c:pt>
                <c:pt idx="5">
                  <c:v>4590</c:v>
                </c:pt>
                <c:pt idx="8">
                  <c:v>4525</c:v>
                </c:pt>
                <c:pt idx="11">
                  <c:v>3938</c:v>
                </c:pt>
                <c:pt idx="14">
                  <c:v>3570</c:v>
                </c:pt>
              </c:numCache>
            </c:numRef>
          </c:val>
          <c:extLst xmlns:c16r2="http://schemas.microsoft.com/office/drawing/2015/06/chart">
            <c:ext xmlns:c16="http://schemas.microsoft.com/office/drawing/2014/chart" uri="{C3380CC4-5D6E-409C-BE32-E72D297353CC}">
              <c16:uniqueId val="{00000002-DCBE-4C14-9BFB-5522A41488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BE-4C14-9BFB-5522A41488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BE-4C14-9BFB-5522A41488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5-DCBE-4C14-9BFB-5522A41488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2022</c:v>
                </c:pt>
                <c:pt idx="3">
                  <c:v>1821</c:v>
                </c:pt>
                <c:pt idx="6">
                  <c:v>1682</c:v>
                </c:pt>
                <c:pt idx="9">
                  <c:v>1702</c:v>
                </c:pt>
                <c:pt idx="12">
                  <c:v>1557</c:v>
                </c:pt>
              </c:numCache>
            </c:numRef>
          </c:val>
          <c:extLst xmlns:c16r2="http://schemas.microsoft.com/office/drawing/2015/06/chart">
            <c:ext xmlns:c16="http://schemas.microsoft.com/office/drawing/2014/chart" uri="{C3380CC4-5D6E-409C-BE32-E72D297353CC}">
              <c16:uniqueId val="{00000006-DCBE-4C14-9BFB-5522A41488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479</c:v>
                </c:pt>
                <c:pt idx="3">
                  <c:v>417</c:v>
                </c:pt>
                <c:pt idx="6">
                  <c:v>344</c:v>
                </c:pt>
                <c:pt idx="9">
                  <c:v>264</c:v>
                </c:pt>
                <c:pt idx="12">
                  <c:v>212</c:v>
                </c:pt>
              </c:numCache>
            </c:numRef>
          </c:val>
          <c:extLst xmlns:c16r2="http://schemas.microsoft.com/office/drawing/2015/06/chart">
            <c:ext xmlns:c16="http://schemas.microsoft.com/office/drawing/2014/chart" uri="{C3380CC4-5D6E-409C-BE32-E72D297353CC}">
              <c16:uniqueId val="{00000007-DCBE-4C14-9BFB-5522A41488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4001</c:v>
                </c:pt>
                <c:pt idx="3">
                  <c:v>4355</c:v>
                </c:pt>
                <c:pt idx="6">
                  <c:v>4761</c:v>
                </c:pt>
                <c:pt idx="9">
                  <c:v>5144</c:v>
                </c:pt>
                <c:pt idx="12">
                  <c:v>5133</c:v>
                </c:pt>
              </c:numCache>
            </c:numRef>
          </c:val>
          <c:extLst xmlns:c16r2="http://schemas.microsoft.com/office/drawing/2015/06/chart">
            <c:ext xmlns:c16="http://schemas.microsoft.com/office/drawing/2014/chart" uri="{C3380CC4-5D6E-409C-BE32-E72D297353CC}">
              <c16:uniqueId val="{00000008-DCBE-4C14-9BFB-5522A41488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CBE-4C14-9BFB-5522A41488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10793</c:v>
                </c:pt>
                <c:pt idx="3">
                  <c:v>11185</c:v>
                </c:pt>
                <c:pt idx="6">
                  <c:v>11733</c:v>
                </c:pt>
                <c:pt idx="9">
                  <c:v>11652</c:v>
                </c:pt>
                <c:pt idx="12">
                  <c:v>11676</c:v>
                </c:pt>
              </c:numCache>
            </c:numRef>
          </c:val>
          <c:extLst xmlns:c16r2="http://schemas.microsoft.com/office/drawing/2015/06/chart">
            <c:ext xmlns:c16="http://schemas.microsoft.com/office/drawing/2014/chart" uri="{C3380CC4-5D6E-409C-BE32-E72D297353CC}">
              <c16:uniqueId val="{0000000A-DCBE-4C14-9BFB-5522A414889E}"/>
            </c:ext>
          </c:extLst>
        </c:ser>
        <c:dLbls>
          <c:showLegendKey val="0"/>
          <c:showVal val="0"/>
          <c:showCatName val="0"/>
          <c:showSerName val="0"/>
          <c:showPercent val="0"/>
          <c:showBubbleSize val="0"/>
        </c:dLbls>
        <c:gapWidth val="100"/>
        <c:overlap val="100"/>
        <c:axId val="247688576"/>
        <c:axId val="24771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2060</c:v>
                </c:pt>
                <c:pt idx="2">
                  <c:v>#N/A</c:v>
                </c:pt>
                <c:pt idx="3">
                  <c:v>#N/A</c:v>
                </c:pt>
                <c:pt idx="4">
                  <c:v>2313</c:v>
                </c:pt>
                <c:pt idx="5">
                  <c:v>#N/A</c:v>
                </c:pt>
                <c:pt idx="6">
                  <c:v>#N/A</c:v>
                </c:pt>
                <c:pt idx="7">
                  <c:v>2892</c:v>
                </c:pt>
                <c:pt idx="8">
                  <c:v>#N/A</c:v>
                </c:pt>
                <c:pt idx="9">
                  <c:v>#N/A</c:v>
                </c:pt>
                <c:pt idx="10">
                  <c:v>3824</c:v>
                </c:pt>
                <c:pt idx="11">
                  <c:v>#N/A</c:v>
                </c:pt>
                <c:pt idx="12">
                  <c:v>#N/A</c:v>
                </c:pt>
                <c:pt idx="13">
                  <c:v>3973</c:v>
                </c:pt>
                <c:pt idx="14">
                  <c:v>#N/A</c:v>
                </c:pt>
              </c:numCache>
            </c:numRef>
          </c:val>
          <c:smooth val="0"/>
          <c:extLst xmlns:c16r2="http://schemas.microsoft.com/office/drawing/2015/06/chart">
            <c:ext xmlns:c16="http://schemas.microsoft.com/office/drawing/2014/chart" uri="{C3380CC4-5D6E-409C-BE32-E72D297353CC}">
              <c16:uniqueId val="{0000000B-DCBE-4C14-9BFB-5522A414889E}"/>
            </c:ext>
          </c:extLst>
        </c:ser>
        <c:dLbls>
          <c:showLegendKey val="0"/>
          <c:showVal val="0"/>
          <c:showCatName val="0"/>
          <c:showSerName val="0"/>
          <c:showPercent val="0"/>
          <c:showBubbleSize val="0"/>
        </c:dLbls>
        <c:marker val="1"/>
        <c:smooth val="0"/>
        <c:axId val="247688576"/>
        <c:axId val="247711232"/>
      </c:lineChart>
      <c:catAx>
        <c:axId val="2476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711232"/>
        <c:crosses val="autoZero"/>
        <c:auto val="1"/>
        <c:lblAlgn val="ctr"/>
        <c:lblOffset val="100"/>
        <c:tickLblSkip val="1"/>
        <c:tickMarkSkip val="1"/>
        <c:noMultiLvlLbl val="0"/>
      </c:catAx>
      <c:valAx>
        <c:axId val="24771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1911</c:v>
                </c:pt>
                <c:pt idx="1">
                  <c:v>1491</c:v>
                </c:pt>
                <c:pt idx="2">
                  <c:v>1212</c:v>
                </c:pt>
              </c:numCache>
            </c:numRef>
          </c:val>
          <c:extLst xmlns:c16r2="http://schemas.microsoft.com/office/drawing/2015/06/chart">
            <c:ext xmlns:c16="http://schemas.microsoft.com/office/drawing/2014/chart" uri="{C3380CC4-5D6E-409C-BE32-E72D297353CC}">
              <c16:uniqueId val="{00000000-812A-428B-87FF-42FD1602B1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c:v>
                </c:pt>
                <c:pt idx="1">
                  <c:v>39</c:v>
                </c:pt>
                <c:pt idx="2">
                  <c:v>39</c:v>
                </c:pt>
              </c:numCache>
            </c:numRef>
          </c:val>
          <c:extLst xmlns:c16r2="http://schemas.microsoft.com/office/drawing/2015/06/chart">
            <c:ext xmlns:c16="http://schemas.microsoft.com/office/drawing/2014/chart" uri="{C3380CC4-5D6E-409C-BE32-E72D297353CC}">
              <c16:uniqueId val="{00000001-812A-428B-87FF-42FD1602B1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1564</c:v>
                </c:pt>
                <c:pt idx="1">
                  <c:v>1356</c:v>
                </c:pt>
                <c:pt idx="2">
                  <c:v>1171</c:v>
                </c:pt>
              </c:numCache>
            </c:numRef>
          </c:val>
          <c:extLst xmlns:c16r2="http://schemas.microsoft.com/office/drawing/2015/06/chart">
            <c:ext xmlns:c16="http://schemas.microsoft.com/office/drawing/2014/chart" uri="{C3380CC4-5D6E-409C-BE32-E72D297353CC}">
              <c16:uniqueId val="{00000002-812A-428B-87FF-42FD1602B1A3}"/>
            </c:ext>
          </c:extLst>
        </c:ser>
        <c:dLbls>
          <c:showLegendKey val="0"/>
          <c:showVal val="0"/>
          <c:showCatName val="0"/>
          <c:showSerName val="0"/>
          <c:showPercent val="0"/>
          <c:showBubbleSize val="0"/>
        </c:dLbls>
        <c:gapWidth val="120"/>
        <c:overlap val="100"/>
        <c:axId val="247363072"/>
        <c:axId val="247364608"/>
      </c:barChart>
      <c:catAx>
        <c:axId val="2473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7364608"/>
        <c:crosses val="autoZero"/>
        <c:auto val="1"/>
        <c:lblAlgn val="ctr"/>
        <c:lblOffset val="100"/>
        <c:tickLblSkip val="1"/>
        <c:tickMarkSkip val="1"/>
        <c:noMultiLvlLbl val="0"/>
      </c:catAx>
      <c:valAx>
        <c:axId val="247364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736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{434C6E1D-9146-487B-9E51-58DEC29C8CE2}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99-4A9C-8E98-6B2037FCC25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{73DA6868-1CDF-4637-BA04-B2F762DE0657}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9-4A9C-8E98-6B2037FCC25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{03195250-0BF5-4051-9F4D-6F84D00979CE}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9-4A9C-8E98-6B2037FCC25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{0245C352-473A-453B-AE94-ABE14393D740}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9-4A9C-8E98-6B2037FCC25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{79525861-3FF5-4E2D-876C-C0930257CA82}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9-4A9C-8E98-6B2037FCC2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{E6941BBF-500F-4022-8411-7EF2C85C27C1}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99-4A9C-8E98-6B2037FCC25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{A0ABC771-79DB-4B41-9387-4529E9A863FE}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99-4A9C-8E98-6B2037FCC25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{DEE8CC5C-9464-4F93-B013-A52592679EAC}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99-4A9C-8E98-6B2037FCC2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{4CF292D3-A714-43D5-95D2-5DFF905F46A4}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99-4A9C-8E98-6B2037FCC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78</c:v>
                </c:pt>
                <c:pt idx="24">
                  <c:v>76.400000000000006</c:v>
                </c:pt>
              </c:numCache>
            </c:numRef>
          </c:xVal>
          <c:yVal>
            <c:numRef>
              <c:f>公会計指標分析・財政指標組合せ分析表!$BP$51:$DC$51</c:f>
              <c:numCache>
                <c:formatCode>#,##0.0;"▲ "#,##0.0</c:formatCode>
                <c:ptCount val="40"/>
                <c:pt idx="16">
                  <c:v>45.2</c:v>
                </c:pt>
                <c:pt idx="24">
                  <c:v>60.7</c:v>
                </c:pt>
              </c:numCache>
            </c:numRef>
          </c:yVal>
          <c:smooth val="0"/>
          <c:extLst xmlns:c16r2="http://schemas.microsoft.com/office/drawing/2015/06/chart">
            <c:ext xmlns:c16="http://schemas.microsoft.com/office/drawing/2014/chart" uri="{C3380CC4-5D6E-409C-BE32-E72D297353CC}">
              <c16:uniqueId val="{00000009-FA99-4A9C-8E98-6B2037FCC2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{AE2533BF-F3B3-4408-8BE8-D587F0CBD98B}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99-4A9C-8E98-6B2037FCC25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{A477549A-15C7-4CD9-ABD8-2AC957D82DA8}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9-4A9C-8E98-6B2037FCC25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{CD5F7391-48B4-4340-8059-741ED5E7694E}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9-4A9C-8E98-6B2037FCC25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{1BEFDAF6-78BA-45B4-A544-9988CCF99995}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9-4A9C-8E98-6B2037FCC25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{4CDC2356-5D69-45D9-8577-9369DFA03F24}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9-4A9C-8E98-6B2037FCC2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{3E910651-02DD-4A8D-9C03-377816B57964}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99-4A9C-8E98-6B2037FCC2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{31D22956-F9FE-4ACE-976B-014004A733F0}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99-4A9C-8E98-6B2037FCC2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{450084FB-FC2F-4103-860A-3C3DDF0C9543}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99-4A9C-8E98-6B2037FCC2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{CBC9A4D8-43DA-4A57-BDBA-0221B7277DB1}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99-4A9C-8E98-6B2037FCC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xmlns:c16r2="http://schemas.microsoft.com/office/drawing/2015/06/chart">
            <c:ext xmlns:c16="http://schemas.microsoft.com/office/drawing/2014/chart" uri="{C3380CC4-5D6E-409C-BE32-E72D297353CC}">
              <c16:uniqueId val="{00000013-FA99-4A9C-8E98-6B2037FCC256}"/>
            </c:ext>
          </c:extLst>
        </c:ser>
        <c:dLbls>
          <c:showLegendKey val="0"/>
          <c:showVal val="1"/>
          <c:showCatName val="0"/>
          <c:showSerName val="0"/>
          <c:showPercent val="0"/>
          <c:showBubbleSize val="0"/>
        </c:dLbls>
        <c:axId val="248342400"/>
        <c:axId val="248377344"/>
      </c:scatterChart>
      <c:valAx>
        <c:axId val="248342400"/>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77344"/>
        <c:crosses val="autoZero"/>
        <c:crossBetween val="midCat"/>
      </c:valAx>
      <c:valAx>
        <c:axId val="248377344"/>
        <c:scaling>
          <c:orientation val="minMax"/>
          <c:max val="6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34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{4608039E-505F-43DD-B0B4-EAEC567710B8}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B2-4FB4-A76D-471C62F9A28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{CA72EF2E-3561-48CB-AD32-700CE1A43431}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B2-4FB4-A76D-471C62F9A28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{ADE57EA9-0CE9-476C-A25E-8C4FC5B6BA7D}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B2-4FB4-A76D-471C62F9A28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{F20B0902-56EE-42F0-8356-7D736F89EEE5}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B2-4FB4-A76D-471C62F9A28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{4B162236-BFD3-4528-BA09-715EA589FF25}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B2-4FB4-A76D-471C62F9A28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{E274C1B4-C6CF-4DCE-AF84-5FC35F043C2F}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B2-4FB4-A76D-471C62F9A28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{9CB63A13-A882-41EF-A527-147B1089E7B0}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B2-4FB4-A76D-471C62F9A28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{FAF0EABD-13B3-425A-BE7A-9207D1219B20}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B2-4FB4-A76D-471C62F9A28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{A78F3DD4-C16F-4248-8FDE-00BD4E7E2102}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B2-4FB4-A76D-471C62F9A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7.5</c:v>
                </c:pt>
                <c:pt idx="16">
                  <c:v>7.5</c:v>
                </c:pt>
                <c:pt idx="24">
                  <c:v>8.1</c:v>
                </c:pt>
                <c:pt idx="32">
                  <c:v>8.6999999999999993</c:v>
                </c:pt>
              </c:numCache>
            </c:numRef>
          </c:xVal>
          <c:yVal>
            <c:numRef>
              <c:f>公会計指標分析・財政指標組合せ分析表!$BP$73:$DC$73</c:f>
              <c:numCache>
                <c:formatCode>#,##0.0;"▲ "#,##0.0</c:formatCode>
                <c:ptCount val="40"/>
                <c:pt idx="0">
                  <c:v>32.6</c:v>
                </c:pt>
                <c:pt idx="8">
                  <c:v>36.9</c:v>
                </c:pt>
                <c:pt idx="16">
                  <c:v>45.2</c:v>
                </c:pt>
                <c:pt idx="24">
                  <c:v>60.7</c:v>
                </c:pt>
                <c:pt idx="32">
                  <c:v>63.4</c:v>
                </c:pt>
              </c:numCache>
            </c:numRef>
          </c:yVal>
          <c:smooth val="0"/>
          <c:extLst xmlns:c16r2="http://schemas.microsoft.com/office/drawing/2015/06/chart">
            <c:ext xmlns:c16="http://schemas.microsoft.com/office/drawing/2014/chart" uri="{C3380CC4-5D6E-409C-BE32-E72D297353CC}">
              <c16:uniqueId val="{00000009-3DB2-4FB4-A76D-471C62F9A2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{487F9B4A-C155-4473-BE71-1FB27AC1495F}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B2-4FB4-A76D-471C62F9A2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{0C22F02B-B039-4A7C-8596-03C089E24B4A}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B2-4FB4-A76D-471C62F9A28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{07C222AD-CE69-4DD8-A1F8-0C65DD3A7901}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B2-4FB4-A76D-471C62F9A28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{C628F9A2-E478-4DEB-AB0E-C433F0EF238C}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B2-4FB4-A76D-471C62F9A28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{062A40B7-0670-4B84-BB44-0A222CF912BA}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B2-4FB4-A76D-471C62F9A28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{15FAE532-2E1E-499C-ABD9-B4B2CA580A1B}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B2-4FB4-A76D-471C62F9A28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{522D7369-9177-4930-BF13-ED7134EB1BCE}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B2-4FB4-A76D-471C62F9A28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{88533D5C-16A5-49AC-97FD-2B2C63E20361}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B2-4FB4-A76D-471C62F9A28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{F3298E6B-C3B6-46BC-94F4-70BB04D93254}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B2-4FB4-A76D-471C62F9A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3DB2-4FB4-A76D-471C62F9A28E}"/>
            </c:ext>
          </c:extLst>
        </c:ser>
        <c:dLbls>
          <c:showLegendKey val="0"/>
          <c:showVal val="1"/>
          <c:showCatName val="0"/>
          <c:showSerName val="0"/>
          <c:showPercent val="0"/>
          <c:showBubbleSize val="0"/>
        </c:dLbls>
        <c:axId val="248440320"/>
        <c:axId val="248442240"/>
      </c:scatterChart>
      <c:valAx>
        <c:axId val="248440320"/>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442240"/>
        <c:crosses val="autoZero"/>
        <c:crossBetween val="midCat"/>
      </c:valAx>
      <c:valAx>
        <c:axId val="248442240"/>
        <c:scaling>
          <c:orientation val="minMax"/>
          <c:max val="7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440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２５</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はほぼ</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横ばいで推移し，類似団体平均を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０．０３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前年度と比べ</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，基準財政収入額は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し，基準財政需要額</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が８７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，単年度の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数値は上昇傾向にある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前年度から横ばいで，引き続き高い数値となっている。</a:t>
          </a:r>
        </a:p>
        <a:p>
          <a:r>
            <a:rPr kumimoji="1" lang="ja-JP" altLang="en-US" sz="1300">
              <a:latin typeface="ＭＳ Ｐゴシック" panose="020B0600070205080204" pitchFamily="50" charset="-128"/>
              <a:ea typeface="ＭＳ Ｐゴシック" panose="020B0600070205080204" pitchFamily="50" charset="-128"/>
            </a:rPr>
            <a:t>　人件費及び繰出金に係る経常経費充当一般財源の比率が高くなっており，給与水準の適正化を図る必要がある。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53848</xdr:rowOff>
    </xdr:to>
    <xdr:cxnSp macro="">
      <xdr:nvCxnSpPr>
        <xdr:cNvPr id="130" name="直線コネクタ 129"/>
        <xdr:cNvCxnSpPr/>
      </xdr:nvCxnSpPr>
      <xdr:spPr>
        <a:xfrm>
          <a:off x="4114800" y="11026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53848</xdr:rowOff>
    </xdr:to>
    <xdr:cxnSp macro="">
      <xdr:nvCxnSpPr>
        <xdr:cNvPr id="133" name="直線コネクタ 132"/>
        <xdr:cNvCxnSpPr/>
      </xdr:nvCxnSpPr>
      <xdr:spPr>
        <a:xfrm>
          <a:off x="3225800" y="1089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148082</xdr:rowOff>
    </xdr:to>
    <xdr:cxnSp macro="">
      <xdr:nvCxnSpPr>
        <xdr:cNvPr id="136" name="直線コネクタ 135"/>
        <xdr:cNvCxnSpPr/>
      </xdr:nvCxnSpPr>
      <xdr:spPr>
        <a:xfrm flipV="1">
          <a:off x="2336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148082</xdr:rowOff>
    </xdr:to>
    <xdr:cxnSp macro="">
      <xdr:nvCxnSpPr>
        <xdr:cNvPr id="139" name="直線コネクタ 138"/>
        <xdr:cNvCxnSpPr/>
      </xdr:nvCxnSpPr>
      <xdr:spPr>
        <a:xfrm>
          <a:off x="1447800" y="1075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3" name="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7" name="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162069</xdr:rowOff>
    </xdr:from>
    <xdr:ext cx="762000" cy="259045"/>
    <xdr:sp macro="" textlink="">
      <xdr:nvSpPr>
        <xdr:cNvPr id="158" name="テキスト ボックス 157"/>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ごみ処理業務を一部事務組合で行っているものの，人口１人当たり人件費・物件費等決算額は前年度から１千円増加し，類似団体平均を１０千円上回っている。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114984</xdr:rowOff>
    </xdr:from>
    <xdr:to>
      <xdr:col>23</xdr:col>
      <xdr:colOff>133350</xdr:colOff>
      <xdr:row>81</xdr:row>
      <xdr:rowOff>120755</xdr:rowOff>
    </xdr:to>
    <xdr:cxnSp macro="">
      <xdr:nvCxnSpPr>
        <xdr:cNvPr id="193" name="直線コネクタ 192"/>
        <xdr:cNvCxnSpPr/>
      </xdr:nvCxnSpPr>
      <xdr:spPr>
        <a:xfrm>
          <a:off x="4114800" y="1400243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99870</xdr:rowOff>
    </xdr:from>
    <xdr:to>
      <xdr:col>19</xdr:col>
      <xdr:colOff>133350</xdr:colOff>
      <xdr:row>81</xdr:row>
      <xdr:rowOff>114984</xdr:rowOff>
    </xdr:to>
    <xdr:cxnSp macro="">
      <xdr:nvCxnSpPr>
        <xdr:cNvPr id="196" name="直線コネクタ 195"/>
        <xdr:cNvCxnSpPr/>
      </xdr:nvCxnSpPr>
      <xdr:spPr>
        <a:xfrm>
          <a:off x="3225800" y="13987320"/>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74092</xdr:rowOff>
    </xdr:from>
    <xdr:to>
      <xdr:col>15</xdr:col>
      <xdr:colOff>82550</xdr:colOff>
      <xdr:row>81</xdr:row>
      <xdr:rowOff>99870</xdr:rowOff>
    </xdr:to>
    <xdr:cxnSp macro="">
      <xdr:nvCxnSpPr>
        <xdr:cNvPr id="199" name="直線コネクタ 198"/>
        <xdr:cNvCxnSpPr/>
      </xdr:nvCxnSpPr>
      <xdr:spPr>
        <a:xfrm>
          <a:off x="2336800" y="13961542"/>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59995</xdr:rowOff>
    </xdr:from>
    <xdr:to>
      <xdr:col>11</xdr:col>
      <xdr:colOff>31750</xdr:colOff>
      <xdr:row>81</xdr:row>
      <xdr:rowOff>74092</xdr:rowOff>
    </xdr:to>
    <xdr:cxnSp macro="">
      <xdr:nvCxnSpPr>
        <xdr:cNvPr id="202" name="直線コネクタ 201"/>
        <xdr:cNvCxnSpPr/>
      </xdr:nvCxnSpPr>
      <xdr:spPr>
        <a:xfrm>
          <a:off x="1447800" y="139474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69955</xdr:rowOff>
    </xdr:from>
    <xdr:to>
      <xdr:col>23</xdr:col>
      <xdr:colOff>184150</xdr:colOff>
      <xdr:row>82</xdr:row>
      <xdr:rowOff>105</xdr:rowOff>
    </xdr:to>
    <xdr:sp macro="" textlink="">
      <xdr:nvSpPr>
        <xdr:cNvPr id="212" name="楕円 211"/>
        <xdr:cNvSpPr/>
      </xdr:nvSpPr>
      <xdr:spPr>
        <a:xfrm>
          <a:off x="4902200" y="139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42032</xdr:rowOff>
    </xdr:from>
    <xdr:ext cx="762000" cy="259045"/>
    <xdr:sp macro="" textlink="">
      <xdr:nvSpPr>
        <xdr:cNvPr id="213" name="人件費・物件費等の状況該当値テキスト"/>
        <xdr:cNvSpPr txBox="1"/>
      </xdr:nvSpPr>
      <xdr:spPr>
        <a:xfrm>
          <a:off x="5041900" y="1392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64184</xdr:rowOff>
    </xdr:from>
    <xdr:to>
      <xdr:col>19</xdr:col>
      <xdr:colOff>184150</xdr:colOff>
      <xdr:row>81</xdr:row>
      <xdr:rowOff>165784</xdr:rowOff>
    </xdr:to>
    <xdr:sp macro="" textlink="">
      <xdr:nvSpPr>
        <xdr:cNvPr id="214" name="楕円 213"/>
        <xdr:cNvSpPr/>
      </xdr:nvSpPr>
      <xdr:spPr>
        <a:xfrm>
          <a:off x="4064000" y="13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150561</xdr:rowOff>
    </xdr:from>
    <xdr:ext cx="736600" cy="259045"/>
    <xdr:sp macro="" textlink="">
      <xdr:nvSpPr>
        <xdr:cNvPr id="215" name="テキスト ボックス 214"/>
        <xdr:cNvSpPr txBox="1"/>
      </xdr:nvSpPr>
      <xdr:spPr>
        <a:xfrm>
          <a:off x="3733800" y="1403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49070</xdr:rowOff>
    </xdr:from>
    <xdr:to>
      <xdr:col>15</xdr:col>
      <xdr:colOff>133350</xdr:colOff>
      <xdr:row>81</xdr:row>
      <xdr:rowOff>150670</xdr:rowOff>
    </xdr:to>
    <xdr:sp macro="" textlink="">
      <xdr:nvSpPr>
        <xdr:cNvPr id="216" name="楕円 215"/>
        <xdr:cNvSpPr/>
      </xdr:nvSpPr>
      <xdr:spPr>
        <a:xfrm>
          <a:off x="31750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135447</xdr:rowOff>
    </xdr:from>
    <xdr:ext cx="762000" cy="259045"/>
    <xdr:sp macro="" textlink="">
      <xdr:nvSpPr>
        <xdr:cNvPr id="217" name="テキスト ボックス 216"/>
        <xdr:cNvSpPr txBox="1"/>
      </xdr:nvSpPr>
      <xdr:spPr>
        <a:xfrm>
          <a:off x="2844800" y="140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23292</xdr:rowOff>
    </xdr:from>
    <xdr:to>
      <xdr:col>11</xdr:col>
      <xdr:colOff>82550</xdr:colOff>
      <xdr:row>81</xdr:row>
      <xdr:rowOff>124892</xdr:rowOff>
    </xdr:to>
    <xdr:sp macro="" textlink="">
      <xdr:nvSpPr>
        <xdr:cNvPr id="218" name="楕円 217"/>
        <xdr:cNvSpPr/>
      </xdr:nvSpPr>
      <xdr:spPr>
        <a:xfrm>
          <a:off x="2286000" y="139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135069</xdr:rowOff>
    </xdr:from>
    <xdr:ext cx="762000" cy="259045"/>
    <xdr:sp macro="" textlink="">
      <xdr:nvSpPr>
        <xdr:cNvPr id="219" name="テキスト ボックス 218"/>
        <xdr:cNvSpPr txBox="1"/>
      </xdr:nvSpPr>
      <xdr:spPr>
        <a:xfrm>
          <a:off x="1955800" y="1367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9195</xdr:rowOff>
    </xdr:from>
    <xdr:to>
      <xdr:col>7</xdr:col>
      <xdr:colOff>31750</xdr:colOff>
      <xdr:row>81</xdr:row>
      <xdr:rowOff>110795</xdr:rowOff>
    </xdr:to>
    <xdr:sp macro="" textlink="">
      <xdr:nvSpPr>
        <xdr:cNvPr id="220" name="楕円 219"/>
        <xdr:cNvSpPr/>
      </xdr:nvSpPr>
      <xdr:spPr>
        <a:xfrm>
          <a:off x="1397000" y="13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120972</xdr:rowOff>
    </xdr:from>
    <xdr:ext cx="762000" cy="259045"/>
    <xdr:sp macro="" textlink="">
      <xdr:nvSpPr>
        <xdr:cNvPr id="221" name="テキスト ボックス 220"/>
        <xdr:cNvSpPr txBox="1"/>
      </xdr:nvSpPr>
      <xdr:spPr>
        <a:xfrm>
          <a:off x="1066800" y="136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前年度から横ばいで，類似団体平均を４．８ポイント上回り，類似団体内順位は引き続き最下位となっている。</a:t>
          </a:r>
        </a:p>
        <a:p>
          <a:r>
            <a:rPr kumimoji="1" lang="ja-JP" altLang="en-US" sz="1300">
              <a:latin typeface="ＭＳ Ｐゴシック" panose="020B0600070205080204" pitchFamily="50" charset="-128"/>
              <a:ea typeface="ＭＳ Ｐゴシック" panose="020B0600070205080204" pitchFamily="50" charset="-128"/>
            </a:rPr>
            <a:t>　早急に，給与水準の適正化に努める必要がある。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mn-lt"/>
              <a:ea typeface="+mn-ea"/>
              <a:cs typeface="+mn-cs"/>
            </a:rPr>
            <a:t>注：今年度の数値は前年度数値を引用している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142118</xdr:rowOff>
    </xdr:from>
    <xdr:to>
      <xdr:col>81</xdr:col>
      <xdr:colOff>44450</xdr:colOff>
      <xdr:row>88</xdr:row>
      <xdr:rowOff>91923</xdr:rowOff>
    </xdr:to>
    <xdr:cxnSp macro="">
      <xdr:nvCxnSpPr>
        <xdr:cNvPr id="252" name="直線コネクタ 251"/>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64000</xdr:rowOff>
    </xdr:from>
    <xdr:ext cx="762000" cy="259045"/>
    <xdr:sp macro="" textlink="">
      <xdr:nvSpPr>
        <xdr:cNvPr id="253"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91923</xdr:rowOff>
    </xdr:from>
    <xdr:to>
      <xdr:col>81</xdr:col>
      <xdr:colOff>133350</xdr:colOff>
      <xdr:row>88</xdr:row>
      <xdr:rowOff>91923</xdr:rowOff>
    </xdr:to>
    <xdr:cxnSp macro="">
      <xdr:nvCxnSpPr>
        <xdr:cNvPr id="254" name="直線コネクタ 253"/>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57045</xdr:rowOff>
    </xdr:from>
    <xdr:ext cx="762000" cy="259045"/>
    <xdr:sp macro="" textlink="">
      <xdr:nvSpPr>
        <xdr:cNvPr id="255"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142118</xdr:rowOff>
    </xdr:from>
    <xdr:to>
      <xdr:col>81</xdr:col>
      <xdr:colOff>133350</xdr:colOff>
      <xdr:row>80</xdr:row>
      <xdr:rowOff>142118</xdr:rowOff>
    </xdr:to>
    <xdr:cxnSp macro="">
      <xdr:nvCxnSpPr>
        <xdr:cNvPr id="256" name="直線コネクタ 255"/>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91923</xdr:rowOff>
    </xdr:to>
    <xdr:cxnSp macro="">
      <xdr:nvCxnSpPr>
        <xdr:cNvPr id="257" name="直線コネクタ 256"/>
        <xdr:cNvCxnSpPr/>
      </xdr:nvCxnSpPr>
      <xdr:spPr>
        <a:xfrm>
          <a:off x="16179800" y="15179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20459</xdr:rowOff>
    </xdr:from>
    <xdr:ext cx="762000" cy="259045"/>
    <xdr:sp macro="" textlink="">
      <xdr:nvSpPr>
        <xdr:cNvPr id="258" name="給与水準   （国との比較）平均値テキスト"/>
        <xdr:cNvSpPr txBox="1"/>
      </xdr:nvSpPr>
      <xdr:spPr>
        <a:xfrm>
          <a:off x="17106900" y="14422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59" name="フローチャート: 判断 258"/>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91923</xdr:rowOff>
    </xdr:to>
    <xdr:cxnSp macro="">
      <xdr:nvCxnSpPr>
        <xdr:cNvPr id="260" name="直線コネクタ 259"/>
        <xdr:cNvCxnSpPr/>
      </xdr:nvCxnSpPr>
      <xdr:spPr>
        <a:xfrm>
          <a:off x="15290800" y="151680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163891</xdr:rowOff>
    </xdr:from>
    <xdr:to>
      <xdr:col>77</xdr:col>
      <xdr:colOff>95250</xdr:colOff>
      <xdr:row>85</xdr:row>
      <xdr:rowOff>94041</xdr:rowOff>
    </xdr:to>
    <xdr:sp macro="" textlink="">
      <xdr:nvSpPr>
        <xdr:cNvPr id="261" name="フローチャート: 判断 260"/>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62" name="テキスト ボックス 261"/>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160866</xdr:rowOff>
    </xdr:to>
    <xdr:cxnSp macro="">
      <xdr:nvCxnSpPr>
        <xdr:cNvPr id="263" name="直線コネクタ 262"/>
        <xdr:cNvCxnSpPr/>
      </xdr:nvCxnSpPr>
      <xdr:spPr>
        <a:xfrm flipV="1">
          <a:off x="14401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94948</xdr:rowOff>
    </xdr:from>
    <xdr:to>
      <xdr:col>73</xdr:col>
      <xdr:colOff>44450</xdr:colOff>
      <xdr:row>85</xdr:row>
      <xdr:rowOff>25098</xdr:rowOff>
    </xdr:to>
    <xdr:sp macro="" textlink="">
      <xdr:nvSpPr>
        <xdr:cNvPr id="264" name="フローチャート: 判断 263"/>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65" name="テキスト ボックス 264"/>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58359</xdr:rowOff>
    </xdr:to>
    <xdr:cxnSp macro="">
      <xdr:nvCxnSpPr>
        <xdr:cNvPr id="266" name="直線コネクタ 265"/>
        <xdr:cNvCxnSpPr/>
      </xdr:nvCxnSpPr>
      <xdr:spPr>
        <a:xfrm flipV="1">
          <a:off x="13512800" y="152484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94948</xdr:rowOff>
    </xdr:from>
    <xdr:to>
      <xdr:col>68</xdr:col>
      <xdr:colOff>203200</xdr:colOff>
      <xdr:row>85</xdr:row>
      <xdr:rowOff>25098</xdr:rowOff>
    </xdr:to>
    <xdr:sp macro="" textlink="">
      <xdr:nvSpPr>
        <xdr:cNvPr id="267" name="フローチャート: 判断 266"/>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68" name="テキスト ボックス 267"/>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9" name="フローチャート: 判断 268"/>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0" name="テキスト ボックス 269"/>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7"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78" name="楕円 277"/>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79" name="テキスト ボックス 278"/>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4" name="楕円 283"/>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5" name="テキスト ボックス 284"/>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常備消防業務やごみ処理業務を他団体への委託や一部事務組合で行っているものの，人口減少等により前年度から０．１６人増加した。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7" name="直線コネクタ 316"/>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8"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9" name="直線コネクタ 318"/>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20"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21" name="直線コネクタ 320"/>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82369</xdr:rowOff>
    </xdr:from>
    <xdr:to>
      <xdr:col>81</xdr:col>
      <xdr:colOff>44450</xdr:colOff>
      <xdr:row>62</xdr:row>
      <xdr:rowOff>109946</xdr:rowOff>
    </xdr:to>
    <xdr:cxnSp macro="">
      <xdr:nvCxnSpPr>
        <xdr:cNvPr id="322" name="直線コネクタ 321"/>
        <xdr:cNvCxnSpPr/>
      </xdr:nvCxnSpPr>
      <xdr:spPr>
        <a:xfrm>
          <a:off x="16179800" y="1071226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70303</xdr:rowOff>
    </xdr:from>
    <xdr:to>
      <xdr:col>77</xdr:col>
      <xdr:colOff>44450</xdr:colOff>
      <xdr:row>62</xdr:row>
      <xdr:rowOff>82369</xdr:rowOff>
    </xdr:to>
    <xdr:cxnSp macro="">
      <xdr:nvCxnSpPr>
        <xdr:cNvPr id="325" name="直線コネクタ 324"/>
        <xdr:cNvCxnSpPr/>
      </xdr:nvCxnSpPr>
      <xdr:spPr>
        <a:xfrm>
          <a:off x="15290800" y="1070020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70303</xdr:rowOff>
    </xdr:to>
    <xdr:cxnSp macro="">
      <xdr:nvCxnSpPr>
        <xdr:cNvPr id="328" name="直線コネクタ 327"/>
        <xdr:cNvCxnSpPr/>
      </xdr:nvCxnSpPr>
      <xdr:spPr>
        <a:xfrm>
          <a:off x="14401800" y="1067090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9" name="フローチャート: 判断 328"/>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30" name="テキスト ボックス 329"/>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41003</xdr:rowOff>
    </xdr:to>
    <xdr:cxnSp macro="">
      <xdr:nvCxnSpPr>
        <xdr:cNvPr id="331" name="直線コネクタ 330"/>
        <xdr:cNvCxnSpPr/>
      </xdr:nvCxnSpPr>
      <xdr:spPr>
        <a:xfrm>
          <a:off x="13512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2" name="フローチャート: 判断 331"/>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3" name="テキスト ボックス 332"/>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4" name="フローチャート: 判断 333"/>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5" name="テキスト ボックス 334"/>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41" name="楕円 340"/>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42" name="定員管理の状況該当値テキスト"/>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31569</xdr:rowOff>
    </xdr:from>
    <xdr:to>
      <xdr:col>77</xdr:col>
      <xdr:colOff>95250</xdr:colOff>
      <xdr:row>62</xdr:row>
      <xdr:rowOff>133169</xdr:rowOff>
    </xdr:to>
    <xdr:sp macro="" textlink="">
      <xdr:nvSpPr>
        <xdr:cNvPr id="343" name="楕円 342"/>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117946</xdr:rowOff>
    </xdr:from>
    <xdr:ext cx="736600" cy="259045"/>
    <xdr:sp macro="" textlink="">
      <xdr:nvSpPr>
        <xdr:cNvPr id="344" name="テキスト ボックス 343"/>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45" name="楕円 344"/>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6" name="テキスト ボックス 345"/>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101980</xdr:rowOff>
    </xdr:from>
    <xdr:ext cx="762000" cy="259045"/>
    <xdr:sp macro="" textlink="">
      <xdr:nvSpPr>
        <xdr:cNvPr id="348" name="テキスト ボックス 347"/>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9" name="楕円 348"/>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50" name="テキスト ボックス 349"/>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前年度から０．６ポイント上昇し，類似団体平均を１．０ポイント下回っている。</a:t>
          </a:r>
        </a:p>
        <a:p>
          <a:r>
            <a:rPr kumimoji="1" lang="ja-JP" altLang="en-US" sz="1300">
              <a:latin typeface="ＭＳ Ｐゴシック" panose="020B0600070205080204" pitchFamily="50" charset="-128"/>
              <a:ea typeface="ＭＳ Ｐゴシック" panose="020B0600070205080204" pitchFamily="50" charset="-128"/>
            </a:rPr>
            <a:t>　地方債の元利償還金のうち，臨時財政対策債の元利償還金が前年度に比べ４０百万円増加したことにより，単年度の数値は９．５％となり，今後も上昇傾向が見込まれる。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9" name="直線コネクタ 378"/>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80"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81" name="直線コネクタ 380"/>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2"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3" name="直線コネクタ 382"/>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22437</xdr:rowOff>
    </xdr:to>
    <xdr:cxnSp macro="">
      <xdr:nvCxnSpPr>
        <xdr:cNvPr id="384" name="直線コネクタ 383"/>
        <xdr:cNvCxnSpPr/>
      </xdr:nvCxnSpPr>
      <xdr:spPr>
        <a:xfrm>
          <a:off x="16179800" y="68321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5"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6" name="フローチャート: 判断 385"/>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145627</xdr:rowOff>
    </xdr:to>
    <xdr:cxnSp macro="">
      <xdr:nvCxnSpPr>
        <xdr:cNvPr id="387" name="直線コネクタ 386"/>
        <xdr:cNvCxnSpPr/>
      </xdr:nvCxnSpPr>
      <xdr:spPr>
        <a:xfrm>
          <a:off x="15290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8" name="フローチャート: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9" name="テキスト ボックス 38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97367</xdr:rowOff>
    </xdr:to>
    <xdr:cxnSp macro="">
      <xdr:nvCxnSpPr>
        <xdr:cNvPr id="390" name="直線コネクタ 389"/>
        <xdr:cNvCxnSpPr/>
      </xdr:nvCxnSpPr>
      <xdr:spPr>
        <a:xfrm>
          <a:off x="14401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1" name="フローチャート: 判断 390"/>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2" name="テキスト ボックス 391"/>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145627</xdr:rowOff>
    </xdr:to>
    <xdr:cxnSp macro="">
      <xdr:nvCxnSpPr>
        <xdr:cNvPr id="393" name="直線コネクタ 392"/>
        <xdr:cNvCxnSpPr/>
      </xdr:nvCxnSpPr>
      <xdr:spPr>
        <a:xfrm flipV="1">
          <a:off x="13512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4" name="フローチャート: 判断 393"/>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5" name="テキスト ボックス 394"/>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6" name="フローチャート: 判断 395"/>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7" name="テキスト ボックス 396"/>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3" name="楕円 402"/>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4"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5" name="楕円 404"/>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6" name="テキスト ボックス 405"/>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7" name="楕円 406"/>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8" name="テキスト ボックス 407"/>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9" name="楕円 408"/>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0" name="テキスト ボックス 409"/>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1" name="楕円 410"/>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2" name="テキスト ボックス 411"/>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充当可能基金残高及び標準財政規模の減少により，前年度から２．７ポイント上昇し，類似団体平均を８．０ポイント上回った。</a:t>
          </a:r>
        </a:p>
        <a:p>
          <a:r>
            <a:rPr kumimoji="1" lang="ja-JP" altLang="en-US" sz="1300">
              <a:latin typeface="ＭＳ Ｐゴシック" panose="020B0600070205080204" pitchFamily="50" charset="-128"/>
              <a:ea typeface="ＭＳ Ｐゴシック" panose="020B0600070205080204" pitchFamily="50" charset="-128"/>
            </a:rPr>
            <a:t>　今後も公共土木施設等の災害復旧などにより，市債の発行額が多額となる見込である。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41" name="直線コネクタ 440"/>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2"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3" name="直線コネクタ 442"/>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115697</xdr:rowOff>
    </xdr:from>
    <xdr:to>
      <xdr:col>81</xdr:col>
      <xdr:colOff>44450</xdr:colOff>
      <xdr:row>16</xdr:row>
      <xdr:rowOff>137414</xdr:rowOff>
    </xdr:to>
    <xdr:cxnSp macro="">
      <xdr:nvCxnSpPr>
        <xdr:cNvPr id="446" name="直線コネクタ 445"/>
        <xdr:cNvCxnSpPr/>
      </xdr:nvCxnSpPr>
      <xdr:spPr>
        <a:xfrm>
          <a:off x="16179800" y="28588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7"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8" name="フローチャート: 判断 447"/>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162475</xdr:rowOff>
    </xdr:from>
    <xdr:to>
      <xdr:col>77</xdr:col>
      <xdr:colOff>44450</xdr:colOff>
      <xdr:row>16</xdr:row>
      <xdr:rowOff>115697</xdr:rowOff>
    </xdr:to>
    <xdr:cxnSp macro="">
      <xdr:nvCxnSpPr>
        <xdr:cNvPr id="449" name="直線コネクタ 448"/>
        <xdr:cNvCxnSpPr/>
      </xdr:nvCxnSpPr>
      <xdr:spPr>
        <a:xfrm>
          <a:off x="15290800" y="273422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50" name="フローチャート: 判断 449"/>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51" name="テキスト ボックス 450"/>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95716</xdr:rowOff>
    </xdr:from>
    <xdr:to>
      <xdr:col>72</xdr:col>
      <xdr:colOff>203200</xdr:colOff>
      <xdr:row>15</xdr:row>
      <xdr:rowOff>162475</xdr:rowOff>
    </xdr:to>
    <xdr:cxnSp macro="">
      <xdr:nvCxnSpPr>
        <xdr:cNvPr id="452" name="直線コネクタ 451"/>
        <xdr:cNvCxnSpPr/>
      </xdr:nvCxnSpPr>
      <xdr:spPr>
        <a:xfrm>
          <a:off x="14401800" y="266746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3" name="フローチャート: 判断 452"/>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4" name="テキスト ボックス 453"/>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61129</xdr:rowOff>
    </xdr:from>
    <xdr:to>
      <xdr:col>68</xdr:col>
      <xdr:colOff>152400</xdr:colOff>
      <xdr:row>15</xdr:row>
      <xdr:rowOff>95716</xdr:rowOff>
    </xdr:to>
    <xdr:cxnSp macro="">
      <xdr:nvCxnSpPr>
        <xdr:cNvPr id="455" name="直線コネクタ 454"/>
        <xdr:cNvCxnSpPr/>
      </xdr:nvCxnSpPr>
      <xdr:spPr>
        <a:xfrm>
          <a:off x="13512800" y="263287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6" name="フローチャート: 判断 455"/>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7" name="テキスト ボックス 456"/>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8" name="フローチャート: 判断 457"/>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9" name="テキスト ボックス 458"/>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86614</xdr:rowOff>
    </xdr:from>
    <xdr:to>
      <xdr:col>81</xdr:col>
      <xdr:colOff>95250</xdr:colOff>
      <xdr:row>17</xdr:row>
      <xdr:rowOff>16764</xdr:rowOff>
    </xdr:to>
    <xdr:sp macro="" textlink="">
      <xdr:nvSpPr>
        <xdr:cNvPr id="465" name="楕円 464"/>
        <xdr:cNvSpPr/>
      </xdr:nvSpPr>
      <xdr:spPr>
        <a:xfrm>
          <a:off x="169672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58691</xdr:rowOff>
    </xdr:from>
    <xdr:ext cx="762000" cy="259045"/>
    <xdr:sp macro="" textlink="">
      <xdr:nvSpPr>
        <xdr:cNvPr id="466" name="将来負担の状況該当値テキスト"/>
        <xdr:cNvSpPr txBox="1"/>
      </xdr:nvSpPr>
      <xdr:spPr>
        <a:xfrm>
          <a:off x="17106900" y="280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64897</xdr:rowOff>
    </xdr:from>
    <xdr:to>
      <xdr:col>77</xdr:col>
      <xdr:colOff>95250</xdr:colOff>
      <xdr:row>16</xdr:row>
      <xdr:rowOff>166497</xdr:rowOff>
    </xdr:to>
    <xdr:sp macro="" textlink="">
      <xdr:nvSpPr>
        <xdr:cNvPr id="467" name="楕円 466"/>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151274</xdr:rowOff>
    </xdr:from>
    <xdr:ext cx="736600" cy="259045"/>
    <xdr:sp macro="" textlink="">
      <xdr:nvSpPr>
        <xdr:cNvPr id="468" name="テキスト ボックス 467"/>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111675</xdr:rowOff>
    </xdr:from>
    <xdr:to>
      <xdr:col>73</xdr:col>
      <xdr:colOff>44450</xdr:colOff>
      <xdr:row>16</xdr:row>
      <xdr:rowOff>41825</xdr:rowOff>
    </xdr:to>
    <xdr:sp macro="" textlink="">
      <xdr:nvSpPr>
        <xdr:cNvPr id="469" name="楕円 468"/>
        <xdr:cNvSpPr/>
      </xdr:nvSpPr>
      <xdr:spPr>
        <a:xfrm>
          <a:off x="15240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52002</xdr:rowOff>
    </xdr:from>
    <xdr:ext cx="762000" cy="259045"/>
    <xdr:sp macro="" textlink="">
      <xdr:nvSpPr>
        <xdr:cNvPr id="470" name="テキスト ボックス 469"/>
        <xdr:cNvSpPr txBox="1"/>
      </xdr:nvSpPr>
      <xdr:spPr>
        <a:xfrm>
          <a:off x="14909800" y="24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44916</xdr:rowOff>
    </xdr:from>
    <xdr:to>
      <xdr:col>68</xdr:col>
      <xdr:colOff>203200</xdr:colOff>
      <xdr:row>15</xdr:row>
      <xdr:rowOff>146516</xdr:rowOff>
    </xdr:to>
    <xdr:sp macro="" textlink="">
      <xdr:nvSpPr>
        <xdr:cNvPr id="471" name="楕円 470"/>
        <xdr:cNvSpPr/>
      </xdr:nvSpPr>
      <xdr:spPr>
        <a:xfrm>
          <a:off x="14351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156693</xdr:rowOff>
    </xdr:from>
    <xdr:ext cx="762000" cy="259045"/>
    <xdr:sp macro="" textlink="">
      <xdr:nvSpPr>
        <xdr:cNvPr id="472" name="テキスト ボックス 471"/>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73" name="楕円 472"/>
        <xdr:cNvSpPr/>
      </xdr:nvSpPr>
      <xdr:spPr>
        <a:xfrm>
          <a:off x="13462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74" name="テキスト ボックス 473"/>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人件費に係る経常収支比率は２７．２％で，前年度から横ばいであり，依然類似団体平均を大きく上回っている。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今後も経常経費削減のため，人件費の抑制に取り組む必要がある。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73660</xdr:rowOff>
    </xdr:to>
    <xdr:cxnSp macro="">
      <xdr:nvCxnSpPr>
        <xdr:cNvPr id="66" name="直線コネクタ 65"/>
        <xdr:cNvCxnSpPr/>
      </xdr:nvCxnSpPr>
      <xdr:spPr>
        <a:xfrm flipV="1">
          <a:off x="3987800" y="658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73660</xdr:rowOff>
    </xdr:to>
    <xdr:cxnSp macro="">
      <xdr:nvCxnSpPr>
        <xdr:cNvPr id="69" name="直線コネクタ 68"/>
        <xdr:cNvCxnSpPr/>
      </xdr:nvCxnSpPr>
      <xdr:spPr>
        <a:xfrm>
          <a:off x="3098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134620</xdr:rowOff>
    </xdr:to>
    <xdr:cxnSp macro="">
      <xdr:nvCxnSpPr>
        <xdr:cNvPr id="72" name="直線コネクタ 71"/>
        <xdr:cNvCxnSpPr/>
      </xdr:nvCxnSpPr>
      <xdr:spPr>
        <a:xfrm flipV="1">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134620</xdr:rowOff>
    </xdr:to>
    <xdr:cxnSp macro="">
      <xdr:nvCxnSpPr>
        <xdr:cNvPr id="75" name="直線コネクタ 74"/>
        <xdr:cNvCxnSpPr/>
      </xdr:nvCxnSpPr>
      <xdr:spPr>
        <a:xfrm>
          <a:off x="1320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物件費に係る経常収支比率は１６．２％で，前年度から０．５ポイント上昇し，依然類似団体平均を上回っている。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学校給食センターや道の駅等の施設運営を委託しているため，物件費が上昇している。</a:t>
          </a:r>
        </a:p>
        <a:p>
          <a:r>
            <a:rPr kumimoji="1" lang="ja-JP" altLang="en-US" sz="1300">
              <a:latin typeface="ＭＳ Ｐゴシック" panose="020B0600070205080204" pitchFamily="50" charset="-128"/>
              <a:ea typeface="ＭＳ Ｐゴシック" panose="020B0600070205080204" pitchFamily="50" charset="-128"/>
            </a:rPr>
            <a:t>　今後は，公共施設の整理統合等，物件費の抑制に向けた取組を推進する必要がある。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37193</xdr:rowOff>
    </xdr:to>
    <xdr:cxnSp macro="">
      <xdr:nvCxnSpPr>
        <xdr:cNvPr id="129" name="直線コネクタ 128"/>
        <xdr:cNvCxnSpPr/>
      </xdr:nvCxnSpPr>
      <xdr:spPr>
        <a:xfrm>
          <a:off x="15671800" y="2897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4536</xdr:rowOff>
    </xdr:to>
    <xdr:cxnSp macro="">
      <xdr:nvCxnSpPr>
        <xdr:cNvPr id="132" name="直線コネクタ 131"/>
        <xdr:cNvCxnSpPr/>
      </xdr:nvCxnSpPr>
      <xdr:spPr>
        <a:xfrm flipV="1">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4536</xdr:rowOff>
    </xdr:to>
    <xdr:cxnSp macro="">
      <xdr:nvCxnSpPr>
        <xdr:cNvPr id="135" name="直線コネクタ 134"/>
        <xdr:cNvCxnSpPr/>
      </xdr:nvCxnSpPr>
      <xdr:spPr>
        <a:xfrm>
          <a:off x="13893800" y="2810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67129</xdr:rowOff>
    </xdr:to>
    <xdr:cxnSp macro="">
      <xdr:nvCxnSpPr>
        <xdr:cNvPr id="138" name="直線コネクタ 137"/>
        <xdr:cNvCxnSpPr/>
      </xdr:nvCxnSpPr>
      <xdr:spPr>
        <a:xfrm>
          <a:off x="13004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今後も高齢化の進展による経費の増加が見込まれるため，介護予防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等により健康増進の支援など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25400</xdr:rowOff>
    </xdr:to>
    <xdr:cxnSp macro="">
      <xdr:nvCxnSpPr>
        <xdr:cNvPr id="190" name="直線コネクタ 189"/>
        <xdr:cNvCxnSpPr/>
      </xdr:nvCxnSpPr>
      <xdr:spPr>
        <a:xfrm flipV="1">
          <a:off x="3987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25400</xdr:rowOff>
    </xdr:to>
    <xdr:cxnSp macro="">
      <xdr:nvCxnSpPr>
        <xdr:cNvPr id="193" name="直線コネクタ 192"/>
        <xdr:cNvCxnSpPr/>
      </xdr:nvCxnSpPr>
      <xdr:spPr>
        <a:xfrm>
          <a:off x="3098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6" name="直線コネクタ 195"/>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9" name="直線コネクタ 198"/>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その他に係る経常収支比率は１８．９％で，前年度から０．１ポイント低下したものの，依然類似団体平均を上回っている。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公共下水道事業特別会計への繰出金等が高額であるため，公営企業の経営の健全化により，繰出金の抑制に努める必要がある。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31750</xdr:rowOff>
    </xdr:to>
    <xdr:cxnSp macro="">
      <xdr:nvCxnSpPr>
        <xdr:cNvPr id="251" name="直線コネクタ 250"/>
        <xdr:cNvCxnSpPr/>
      </xdr:nvCxnSpPr>
      <xdr:spPr>
        <a:xfrm flipV="1">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31750</xdr:rowOff>
    </xdr:to>
    <xdr:cxnSp macro="">
      <xdr:nvCxnSpPr>
        <xdr:cNvPr id="254" name="直線コネクタ 253"/>
        <xdr:cNvCxnSpPr/>
      </xdr:nvCxnSpPr>
      <xdr:spPr>
        <a:xfrm>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24130</xdr:rowOff>
    </xdr:to>
    <xdr:cxnSp macro="">
      <xdr:nvCxnSpPr>
        <xdr:cNvPr id="257" name="直線コネクタ 256"/>
        <xdr:cNvCxnSpPr/>
      </xdr:nvCxnSpPr>
      <xdr:spPr>
        <a:xfrm>
          <a:off x="13893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24130</xdr:rowOff>
    </xdr:to>
    <xdr:cxnSp macro="">
      <xdr:nvCxnSpPr>
        <xdr:cNvPr id="260" name="直線コネクタ 259"/>
        <xdr:cNvCxnSpPr/>
      </xdr:nvCxnSpPr>
      <xdr:spPr>
        <a:xfrm>
          <a:off x="13004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70" name="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4" name="楕円 273"/>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5" name="テキスト ボックス 274"/>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6" name="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補助費等に係る経常収支比率は１３．６％で，前年度から０．１ポイント上昇し，依然類似団体平均を上回っている。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ごみ処理業務を一部事務組合で行っており，今後新施設建設が予定されていることから，補助費等の増が見込まれる。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5842</xdr:rowOff>
    </xdr:to>
    <xdr:cxnSp macro="">
      <xdr:nvCxnSpPr>
        <xdr:cNvPr id="309" name="直線コネクタ 308"/>
        <xdr:cNvCxnSpPr/>
      </xdr:nvCxnSpPr>
      <xdr:spPr>
        <a:xfrm>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12" name="直線コネクタ 311"/>
        <xdr:cNvCxnSpPr/>
      </xdr:nvCxnSpPr>
      <xdr:spPr>
        <a:xfrm>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19558</xdr:rowOff>
    </xdr:to>
    <xdr:cxnSp macro="">
      <xdr:nvCxnSpPr>
        <xdr:cNvPr id="315" name="直線コネクタ 314"/>
        <xdr:cNvCxnSpPr/>
      </xdr:nvCxnSpPr>
      <xdr:spPr>
        <a:xfrm flipV="1">
          <a:off x="13893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8" name="直線コネクタ 317"/>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3" name="テキスト ボックス 33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公債費に係る経常収支比率は１４．７％で，前年度から０．４ポイント上昇したものの，類似団体平均を２．６ポイント下回っている。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今後は元利償還金の増により比率の上昇が見込まれるため，将来負担を考慮した市債の発行に努める必要がある。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8890</xdr:rowOff>
    </xdr:to>
    <xdr:cxnSp macro="">
      <xdr:nvCxnSpPr>
        <xdr:cNvPr id="370" name="直線コネクタ 369"/>
        <xdr:cNvCxnSpPr/>
      </xdr:nvCxnSpPr>
      <xdr:spPr>
        <a:xfrm>
          <a:off x="3987800" y="12837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149860</xdr:rowOff>
    </xdr:to>
    <xdr:cxnSp macro="">
      <xdr:nvCxnSpPr>
        <xdr:cNvPr id="373" name="直線コネクタ 372"/>
        <xdr:cNvCxnSpPr/>
      </xdr:nvCxnSpPr>
      <xdr:spPr>
        <a:xfrm>
          <a:off x="3098800" y="12722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81280</xdr:rowOff>
    </xdr:to>
    <xdr:cxnSp macro="">
      <xdr:nvCxnSpPr>
        <xdr:cNvPr id="376" name="直線コネクタ 375"/>
        <xdr:cNvCxnSpPr/>
      </xdr:nvCxnSpPr>
      <xdr:spPr>
        <a:xfrm flipV="1">
          <a:off x="2209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81280</xdr:rowOff>
    </xdr:to>
    <xdr:cxnSp macro="">
      <xdr:nvCxnSpPr>
        <xdr:cNvPr id="379" name="直線コネクタ 378"/>
        <xdr:cNvCxnSpPr/>
      </xdr:nvCxnSpPr>
      <xdr:spPr>
        <a:xfrm>
          <a:off x="1320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3" name="楕円 392"/>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4" name="テキスト ボックス 393"/>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5" name="楕円 394"/>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6" name="テキスト ボックス 395"/>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97" name="楕円 396"/>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98" name="テキスト ボックス 397"/>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公債費以外に係る経常収支比率は８５．１％で，前年度と比べ０．４ポイント低下したものの，依然類似団体平均を大きく上回っている。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引き続き，経常経費の抑制に向けた取組を継続する必要がある。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35561</xdr:rowOff>
    </xdr:to>
    <xdr:cxnSp macro="">
      <xdr:nvCxnSpPr>
        <xdr:cNvPr id="429" name="直線コネクタ 428"/>
        <xdr:cNvCxnSpPr/>
      </xdr:nvCxnSpPr>
      <xdr:spPr>
        <a:xfrm flipV="1">
          <a:off x="15671800" y="137332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35561</xdr:rowOff>
    </xdr:to>
    <xdr:cxnSp macro="">
      <xdr:nvCxnSpPr>
        <xdr:cNvPr id="432" name="直線コネクタ 431"/>
        <xdr:cNvCxnSpPr/>
      </xdr:nvCxnSpPr>
      <xdr:spPr>
        <a:xfrm>
          <a:off x="14782800" y="136966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3556</xdr:rowOff>
    </xdr:to>
    <xdr:cxnSp macro="">
      <xdr:nvCxnSpPr>
        <xdr:cNvPr id="435" name="直線コネクタ 434"/>
        <xdr:cNvCxnSpPr/>
      </xdr:nvCxnSpPr>
      <xdr:spPr>
        <a:xfrm flipV="1">
          <a:off x="13893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80</xdr:row>
      <xdr:rowOff>3556</xdr:rowOff>
    </xdr:to>
    <xdr:cxnSp macro="">
      <xdr:nvCxnSpPr>
        <xdr:cNvPr id="438" name="直線コネクタ 437"/>
        <xdr:cNvCxnSpPr/>
      </xdr:nvCxnSpPr>
      <xdr:spPr>
        <a:xfrm>
          <a:off x="13004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8" name="楕円 447"/>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46499</xdr:rowOff>
    </xdr:from>
    <xdr:ext cx="762000" cy="259045"/>
    <xdr:sp macro="" textlink="">
      <xdr:nvSpPr>
        <xdr:cNvPr id="449" name="公債費以外該当値テキスト"/>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0" name="楕円 449"/>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1" name="テキスト ボックス 450"/>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2" name="楕円 451"/>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3" name="テキスト ボックス 452"/>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4" name="楕円 453"/>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5" name="テキスト ボックス 454"/>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96691</xdr:rowOff>
    </xdr:from>
    <xdr:to>
      <xdr:col>29</xdr:col>
      <xdr:colOff>127000</xdr:colOff>
      <xdr:row>14</xdr:row>
      <xdr:rowOff>158661</xdr:rowOff>
    </xdr:to>
    <xdr:cxnSp macro="">
      <xdr:nvCxnSpPr>
        <xdr:cNvPr id="50" name="直線コネクタ 49"/>
        <xdr:cNvCxnSpPr/>
      </xdr:nvCxnSpPr>
      <xdr:spPr bwMode="auto">
        <a:xfrm flipV="1">
          <a:off x="5003800" y="2544616"/>
          <a:ext cx="6477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158661</xdr:rowOff>
    </xdr:from>
    <xdr:to>
      <xdr:col>26</xdr:col>
      <xdr:colOff>50800</xdr:colOff>
      <xdr:row>14</xdr:row>
      <xdr:rowOff>166986</xdr:rowOff>
    </xdr:to>
    <xdr:cxnSp macro="">
      <xdr:nvCxnSpPr>
        <xdr:cNvPr id="53" name="直線コネクタ 52"/>
        <xdr:cNvCxnSpPr/>
      </xdr:nvCxnSpPr>
      <xdr:spPr bwMode="auto">
        <a:xfrm flipV="1">
          <a:off x="4305300" y="2606586"/>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166986</xdr:rowOff>
    </xdr:from>
    <xdr:to>
      <xdr:col>22</xdr:col>
      <xdr:colOff>114300</xdr:colOff>
      <xdr:row>15</xdr:row>
      <xdr:rowOff>27330</xdr:rowOff>
    </xdr:to>
    <xdr:cxnSp macro="">
      <xdr:nvCxnSpPr>
        <xdr:cNvPr id="56" name="直線コネクタ 55"/>
        <xdr:cNvCxnSpPr/>
      </xdr:nvCxnSpPr>
      <xdr:spPr bwMode="auto">
        <a:xfrm flipV="1">
          <a:off x="3606800" y="2614911"/>
          <a:ext cx="6985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27330</xdr:rowOff>
    </xdr:from>
    <xdr:to>
      <xdr:col>18</xdr:col>
      <xdr:colOff>177800</xdr:colOff>
      <xdr:row>15</xdr:row>
      <xdr:rowOff>108217</xdr:rowOff>
    </xdr:to>
    <xdr:cxnSp macro="">
      <xdr:nvCxnSpPr>
        <xdr:cNvPr id="59" name="直線コネクタ 58"/>
        <xdr:cNvCxnSpPr/>
      </xdr:nvCxnSpPr>
      <xdr:spPr bwMode="auto">
        <a:xfrm flipV="1">
          <a:off x="2908300" y="2646705"/>
          <a:ext cx="6985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45891</xdr:rowOff>
    </xdr:from>
    <xdr:to>
      <xdr:col>29</xdr:col>
      <xdr:colOff>177800</xdr:colOff>
      <xdr:row>14</xdr:row>
      <xdr:rowOff>147491</xdr:rowOff>
    </xdr:to>
    <xdr:sp macro="" textlink="">
      <xdr:nvSpPr>
        <xdr:cNvPr id="69" name="楕円 68"/>
        <xdr:cNvSpPr/>
      </xdr:nvSpPr>
      <xdr:spPr bwMode="auto">
        <a:xfrm>
          <a:off x="5600700" y="249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62418</xdr:rowOff>
    </xdr:from>
    <xdr:ext cx="762000" cy="259045"/>
    <xdr:sp macro="" textlink="">
      <xdr:nvSpPr>
        <xdr:cNvPr id="70" name="人口1人当たり決算額の推移該当値テキスト130"/>
        <xdr:cNvSpPr txBox="1"/>
      </xdr:nvSpPr>
      <xdr:spPr>
        <a:xfrm>
          <a:off x="5740400" y="233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107861</xdr:rowOff>
    </xdr:from>
    <xdr:to>
      <xdr:col>26</xdr:col>
      <xdr:colOff>101600</xdr:colOff>
      <xdr:row>15</xdr:row>
      <xdr:rowOff>38011</xdr:rowOff>
    </xdr:to>
    <xdr:sp macro="" textlink="">
      <xdr:nvSpPr>
        <xdr:cNvPr id="71" name="楕円 70"/>
        <xdr:cNvSpPr/>
      </xdr:nvSpPr>
      <xdr:spPr bwMode="auto">
        <a:xfrm>
          <a:off x="4953000" y="255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48188</xdr:rowOff>
    </xdr:from>
    <xdr:ext cx="736600" cy="259045"/>
    <xdr:sp macro="" textlink="">
      <xdr:nvSpPr>
        <xdr:cNvPr id="72" name="テキスト ボックス 71"/>
        <xdr:cNvSpPr txBox="1"/>
      </xdr:nvSpPr>
      <xdr:spPr>
        <a:xfrm>
          <a:off x="4622800" y="232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116186</xdr:rowOff>
    </xdr:from>
    <xdr:to>
      <xdr:col>22</xdr:col>
      <xdr:colOff>165100</xdr:colOff>
      <xdr:row>15</xdr:row>
      <xdr:rowOff>46336</xdr:rowOff>
    </xdr:to>
    <xdr:sp macro="" textlink="">
      <xdr:nvSpPr>
        <xdr:cNvPr id="73" name="楕円 72"/>
        <xdr:cNvSpPr/>
      </xdr:nvSpPr>
      <xdr:spPr bwMode="auto">
        <a:xfrm>
          <a:off x="4254500" y="256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56513</xdr:rowOff>
    </xdr:from>
    <xdr:ext cx="762000" cy="259045"/>
    <xdr:sp macro="" textlink="">
      <xdr:nvSpPr>
        <xdr:cNvPr id="74" name="テキスト ボックス 73"/>
        <xdr:cNvSpPr txBox="1"/>
      </xdr:nvSpPr>
      <xdr:spPr>
        <a:xfrm>
          <a:off x="3924300" y="233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147980</xdr:rowOff>
    </xdr:from>
    <xdr:to>
      <xdr:col>19</xdr:col>
      <xdr:colOff>38100</xdr:colOff>
      <xdr:row>15</xdr:row>
      <xdr:rowOff>78130</xdr:rowOff>
    </xdr:to>
    <xdr:sp macro="" textlink="">
      <xdr:nvSpPr>
        <xdr:cNvPr id="75" name="楕円 74"/>
        <xdr:cNvSpPr/>
      </xdr:nvSpPr>
      <xdr:spPr bwMode="auto">
        <a:xfrm>
          <a:off x="3556000" y="25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62907</xdr:rowOff>
    </xdr:from>
    <xdr:ext cx="762000" cy="259045"/>
    <xdr:sp macro="" textlink="">
      <xdr:nvSpPr>
        <xdr:cNvPr id="76" name="テキスト ボックス 75"/>
        <xdr:cNvSpPr txBox="1"/>
      </xdr:nvSpPr>
      <xdr:spPr>
        <a:xfrm>
          <a:off x="3225800" y="26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57417</xdr:rowOff>
    </xdr:from>
    <xdr:to>
      <xdr:col>15</xdr:col>
      <xdr:colOff>101600</xdr:colOff>
      <xdr:row>15</xdr:row>
      <xdr:rowOff>159017</xdr:rowOff>
    </xdr:to>
    <xdr:sp macro="" textlink="">
      <xdr:nvSpPr>
        <xdr:cNvPr id="77" name="楕円 76"/>
        <xdr:cNvSpPr/>
      </xdr:nvSpPr>
      <xdr:spPr bwMode="auto">
        <a:xfrm>
          <a:off x="2857500" y="267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143794</xdr:rowOff>
    </xdr:from>
    <xdr:ext cx="762000" cy="259045"/>
    <xdr:sp macro="" textlink="">
      <xdr:nvSpPr>
        <xdr:cNvPr id="78" name="テキスト ボックス 77"/>
        <xdr:cNvSpPr txBox="1"/>
      </xdr:nvSpPr>
      <xdr:spPr>
        <a:xfrm>
          <a:off x="25273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11809</xdr:rowOff>
    </xdr:from>
    <xdr:to>
      <xdr:col>29</xdr:col>
      <xdr:colOff>127000</xdr:colOff>
      <xdr:row>36</xdr:row>
      <xdr:rowOff>38829</xdr:rowOff>
    </xdr:to>
    <xdr:cxnSp macro="">
      <xdr:nvCxnSpPr>
        <xdr:cNvPr id="110" name="直線コネクタ 109"/>
        <xdr:cNvCxnSpPr/>
      </xdr:nvCxnSpPr>
      <xdr:spPr bwMode="auto">
        <a:xfrm flipV="1">
          <a:off x="5003800" y="6965059"/>
          <a:ext cx="6477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339485</xdr:rowOff>
    </xdr:from>
    <xdr:ext cx="762000" cy="259045"/>
    <xdr:sp macro="" textlink="">
      <xdr:nvSpPr>
        <xdr:cNvPr id="111" name="人口1人当たり決算額の推移平均値テキスト445"/>
        <xdr:cNvSpPr txBox="1"/>
      </xdr:nvSpPr>
      <xdr:spPr>
        <a:xfrm>
          <a:off x="5740400" y="694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38829</xdr:rowOff>
    </xdr:from>
    <xdr:to>
      <xdr:col>26</xdr:col>
      <xdr:colOff>50800</xdr:colOff>
      <xdr:row>36</xdr:row>
      <xdr:rowOff>112575</xdr:rowOff>
    </xdr:to>
    <xdr:cxnSp macro="">
      <xdr:nvCxnSpPr>
        <xdr:cNvPr id="113" name="直線コネクタ 112"/>
        <xdr:cNvCxnSpPr/>
      </xdr:nvCxnSpPr>
      <xdr:spPr bwMode="auto">
        <a:xfrm flipV="1">
          <a:off x="4305300" y="6992079"/>
          <a:ext cx="6985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112575</xdr:rowOff>
    </xdr:from>
    <xdr:to>
      <xdr:col>22</xdr:col>
      <xdr:colOff>114300</xdr:colOff>
      <xdr:row>36</xdr:row>
      <xdr:rowOff>138361</xdr:rowOff>
    </xdr:to>
    <xdr:cxnSp macro="">
      <xdr:nvCxnSpPr>
        <xdr:cNvPr id="116" name="直線コネクタ 115"/>
        <xdr:cNvCxnSpPr/>
      </xdr:nvCxnSpPr>
      <xdr:spPr bwMode="auto">
        <a:xfrm flipV="1">
          <a:off x="3606800" y="706582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138361</xdr:rowOff>
    </xdr:from>
    <xdr:to>
      <xdr:col>18</xdr:col>
      <xdr:colOff>177800</xdr:colOff>
      <xdr:row>36</xdr:row>
      <xdr:rowOff>149814</xdr:rowOff>
    </xdr:to>
    <xdr:cxnSp macro="">
      <xdr:nvCxnSpPr>
        <xdr:cNvPr id="119" name="直線コネクタ 118"/>
        <xdr:cNvCxnSpPr/>
      </xdr:nvCxnSpPr>
      <xdr:spPr bwMode="auto">
        <a:xfrm flipV="1">
          <a:off x="2908300" y="7091611"/>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29" name="楕円 128"/>
        <xdr:cNvSpPr/>
      </xdr:nvSpPr>
      <xdr:spPr bwMode="auto">
        <a:xfrm>
          <a:off x="5600700" y="691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148986</xdr:rowOff>
    </xdr:from>
    <xdr:ext cx="762000" cy="259045"/>
    <xdr:sp macro="" textlink="">
      <xdr:nvSpPr>
        <xdr:cNvPr id="130" name="人口1人当たり決算額の推移該当値テキスト445"/>
        <xdr:cNvSpPr txBox="1"/>
      </xdr:nvSpPr>
      <xdr:spPr>
        <a:xfrm>
          <a:off x="5740400" y="6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330929</xdr:rowOff>
    </xdr:from>
    <xdr:to>
      <xdr:col>26</xdr:col>
      <xdr:colOff>101600</xdr:colOff>
      <xdr:row>36</xdr:row>
      <xdr:rowOff>89629</xdr:rowOff>
    </xdr:to>
    <xdr:sp macro="" textlink="">
      <xdr:nvSpPr>
        <xdr:cNvPr id="131" name="楕円 130"/>
        <xdr:cNvSpPr/>
      </xdr:nvSpPr>
      <xdr:spPr bwMode="auto">
        <a:xfrm>
          <a:off x="4953000" y="694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74406</xdr:rowOff>
    </xdr:from>
    <xdr:ext cx="736600" cy="259045"/>
    <xdr:sp macro="" textlink="">
      <xdr:nvSpPr>
        <xdr:cNvPr id="132" name="テキスト ボックス 131"/>
        <xdr:cNvSpPr txBox="1"/>
      </xdr:nvSpPr>
      <xdr:spPr>
        <a:xfrm>
          <a:off x="4622800" y="702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61775</xdr:rowOff>
    </xdr:from>
    <xdr:to>
      <xdr:col>22</xdr:col>
      <xdr:colOff>165100</xdr:colOff>
      <xdr:row>36</xdr:row>
      <xdr:rowOff>163375</xdr:rowOff>
    </xdr:to>
    <xdr:sp macro="" textlink="">
      <xdr:nvSpPr>
        <xdr:cNvPr id="133" name="楕円 132"/>
        <xdr:cNvSpPr/>
      </xdr:nvSpPr>
      <xdr:spPr bwMode="auto">
        <a:xfrm>
          <a:off x="4254500" y="701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148152</xdr:rowOff>
    </xdr:from>
    <xdr:ext cx="762000" cy="259045"/>
    <xdr:sp macro="" textlink="">
      <xdr:nvSpPr>
        <xdr:cNvPr id="134" name="テキスト ボックス 133"/>
        <xdr:cNvSpPr txBox="1"/>
      </xdr:nvSpPr>
      <xdr:spPr>
        <a:xfrm>
          <a:off x="3924300" y="710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87561</xdr:rowOff>
    </xdr:from>
    <xdr:to>
      <xdr:col>19</xdr:col>
      <xdr:colOff>38100</xdr:colOff>
      <xdr:row>37</xdr:row>
      <xdr:rowOff>17711</xdr:rowOff>
    </xdr:to>
    <xdr:sp macro="" textlink="">
      <xdr:nvSpPr>
        <xdr:cNvPr id="135" name="楕円 134"/>
        <xdr:cNvSpPr/>
      </xdr:nvSpPr>
      <xdr:spPr bwMode="auto">
        <a:xfrm>
          <a:off x="3556000" y="704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2488</xdr:rowOff>
    </xdr:from>
    <xdr:ext cx="762000" cy="259045"/>
    <xdr:sp macro="" textlink="">
      <xdr:nvSpPr>
        <xdr:cNvPr id="136" name="テキスト ボックス 135"/>
        <xdr:cNvSpPr txBox="1"/>
      </xdr:nvSpPr>
      <xdr:spPr>
        <a:xfrm>
          <a:off x="3225800" y="712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99014</xdr:rowOff>
    </xdr:from>
    <xdr:to>
      <xdr:col>15</xdr:col>
      <xdr:colOff>101600</xdr:colOff>
      <xdr:row>37</xdr:row>
      <xdr:rowOff>29164</xdr:rowOff>
    </xdr:to>
    <xdr:sp macro="" textlink="">
      <xdr:nvSpPr>
        <xdr:cNvPr id="137" name="楕円 136"/>
        <xdr:cNvSpPr/>
      </xdr:nvSpPr>
      <xdr:spPr bwMode="auto">
        <a:xfrm>
          <a:off x="2857500" y="705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13941</xdr:rowOff>
    </xdr:from>
    <xdr:ext cx="762000" cy="259045"/>
    <xdr:sp macro="" textlink="">
      <xdr:nvSpPr>
        <xdr:cNvPr id="138" name="テキスト ボックス 137"/>
        <xdr:cNvSpPr txBox="1"/>
      </xdr:nvSpPr>
      <xdr:spPr>
        <a:xfrm>
          <a:off x="2527300" y="713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75502</xdr:rowOff>
    </xdr:from>
    <xdr:to>
      <xdr:col>24</xdr:col>
      <xdr:colOff>63500</xdr:colOff>
      <xdr:row>34</xdr:row>
      <xdr:rowOff>112325</xdr:rowOff>
    </xdr:to>
    <xdr:cxnSp macro="">
      <xdr:nvCxnSpPr>
        <xdr:cNvPr id="61" name="直線コネクタ 60"/>
        <xdr:cNvCxnSpPr/>
      </xdr:nvCxnSpPr>
      <xdr:spPr>
        <a:xfrm flipV="1">
          <a:off x="3797300" y="5904802"/>
          <a:ext cx="8382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107582</xdr:rowOff>
    </xdr:from>
    <xdr:to>
      <xdr:col>19</xdr:col>
      <xdr:colOff>177800</xdr:colOff>
      <xdr:row>34</xdr:row>
      <xdr:rowOff>112325</xdr:rowOff>
    </xdr:to>
    <xdr:cxnSp macro="">
      <xdr:nvCxnSpPr>
        <xdr:cNvPr id="64" name="直線コネクタ 63"/>
        <xdr:cNvCxnSpPr/>
      </xdr:nvCxnSpPr>
      <xdr:spPr>
        <a:xfrm>
          <a:off x="2908300" y="5936882"/>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107582</xdr:rowOff>
    </xdr:from>
    <xdr:to>
      <xdr:col>15</xdr:col>
      <xdr:colOff>50800</xdr:colOff>
      <xdr:row>34</xdr:row>
      <xdr:rowOff>144138</xdr:rowOff>
    </xdr:to>
    <xdr:cxnSp macro="">
      <xdr:nvCxnSpPr>
        <xdr:cNvPr id="67" name="直線コネクタ 66"/>
        <xdr:cNvCxnSpPr/>
      </xdr:nvCxnSpPr>
      <xdr:spPr>
        <a:xfrm flipV="1">
          <a:off x="2019300" y="5936882"/>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144138</xdr:rowOff>
    </xdr:from>
    <xdr:to>
      <xdr:col>10</xdr:col>
      <xdr:colOff>114300</xdr:colOff>
      <xdr:row>34</xdr:row>
      <xdr:rowOff>170866</xdr:rowOff>
    </xdr:to>
    <xdr:cxnSp macro="">
      <xdr:nvCxnSpPr>
        <xdr:cNvPr id="70" name="直線コネクタ 69"/>
        <xdr:cNvCxnSpPr/>
      </xdr:nvCxnSpPr>
      <xdr:spPr>
        <a:xfrm flipV="1">
          <a:off x="1130300" y="597343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24702</xdr:rowOff>
    </xdr:from>
    <xdr:to>
      <xdr:col>24</xdr:col>
      <xdr:colOff>114300</xdr:colOff>
      <xdr:row>34</xdr:row>
      <xdr:rowOff>126302</xdr:rowOff>
    </xdr:to>
    <xdr:sp macro="" textlink="">
      <xdr:nvSpPr>
        <xdr:cNvPr id="80" name="楕円 79"/>
        <xdr:cNvSpPr/>
      </xdr:nvSpPr>
      <xdr:spPr>
        <a:xfrm>
          <a:off x="45847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47579</xdr:rowOff>
    </xdr:from>
    <xdr:ext cx="534377" cy="259045"/>
    <xdr:sp macro="" textlink="">
      <xdr:nvSpPr>
        <xdr:cNvPr id="81" name="人件費該当値テキスト"/>
        <xdr:cNvSpPr txBox="1"/>
      </xdr:nvSpPr>
      <xdr:spPr>
        <a:xfrm>
          <a:off x="4686300" y="57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61525</xdr:rowOff>
    </xdr:from>
    <xdr:to>
      <xdr:col>20</xdr:col>
      <xdr:colOff>38100</xdr:colOff>
      <xdr:row>34</xdr:row>
      <xdr:rowOff>163125</xdr:rowOff>
    </xdr:to>
    <xdr:sp macro="" textlink="">
      <xdr:nvSpPr>
        <xdr:cNvPr id="82" name="楕円 81"/>
        <xdr:cNvSpPr/>
      </xdr:nvSpPr>
      <xdr:spPr>
        <a:xfrm>
          <a:off x="3746500" y="5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8202</xdr:rowOff>
    </xdr:from>
    <xdr:ext cx="534377" cy="259045"/>
    <xdr:sp macro="" textlink="">
      <xdr:nvSpPr>
        <xdr:cNvPr id="83" name="テキスト ボックス 82"/>
        <xdr:cNvSpPr txBox="1"/>
      </xdr:nvSpPr>
      <xdr:spPr>
        <a:xfrm>
          <a:off x="3530111" y="56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56782</xdr:rowOff>
    </xdr:from>
    <xdr:to>
      <xdr:col>15</xdr:col>
      <xdr:colOff>101600</xdr:colOff>
      <xdr:row>34</xdr:row>
      <xdr:rowOff>158382</xdr:rowOff>
    </xdr:to>
    <xdr:sp macro="" textlink="">
      <xdr:nvSpPr>
        <xdr:cNvPr id="84" name="楕円 83"/>
        <xdr:cNvSpPr/>
      </xdr:nvSpPr>
      <xdr:spPr>
        <a:xfrm>
          <a:off x="2857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3459</xdr:rowOff>
    </xdr:from>
    <xdr:ext cx="534377" cy="259045"/>
    <xdr:sp macro="" textlink="">
      <xdr:nvSpPr>
        <xdr:cNvPr id="85" name="テキスト ボックス 84"/>
        <xdr:cNvSpPr txBox="1"/>
      </xdr:nvSpPr>
      <xdr:spPr>
        <a:xfrm>
          <a:off x="2641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93338</xdr:rowOff>
    </xdr:from>
    <xdr:to>
      <xdr:col>10</xdr:col>
      <xdr:colOff>165100</xdr:colOff>
      <xdr:row>35</xdr:row>
      <xdr:rowOff>23488</xdr:rowOff>
    </xdr:to>
    <xdr:sp macro="" textlink="">
      <xdr:nvSpPr>
        <xdr:cNvPr id="86" name="楕円 85"/>
        <xdr:cNvSpPr/>
      </xdr:nvSpPr>
      <xdr:spPr>
        <a:xfrm>
          <a:off x="1968500" y="5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14615</xdr:rowOff>
    </xdr:from>
    <xdr:ext cx="534377" cy="259045"/>
    <xdr:sp macro="" textlink="">
      <xdr:nvSpPr>
        <xdr:cNvPr id="87" name="テキスト ボックス 86"/>
        <xdr:cNvSpPr txBox="1"/>
      </xdr:nvSpPr>
      <xdr:spPr>
        <a:xfrm>
          <a:off x="1752111" y="6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120066</xdr:rowOff>
    </xdr:from>
    <xdr:to>
      <xdr:col>6</xdr:col>
      <xdr:colOff>38100</xdr:colOff>
      <xdr:row>35</xdr:row>
      <xdr:rowOff>50216</xdr:rowOff>
    </xdr:to>
    <xdr:sp macro="" textlink="">
      <xdr:nvSpPr>
        <xdr:cNvPr id="88" name="楕円 87"/>
        <xdr:cNvSpPr/>
      </xdr:nvSpPr>
      <xdr:spPr>
        <a:xfrm>
          <a:off x="1079500" y="5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41343</xdr:rowOff>
    </xdr:from>
    <xdr:ext cx="534377" cy="259045"/>
    <xdr:sp macro="" textlink="">
      <xdr:nvSpPr>
        <xdr:cNvPr id="89" name="テキスト ボックス 88"/>
        <xdr:cNvSpPr txBox="1"/>
      </xdr:nvSpPr>
      <xdr:spPr>
        <a:xfrm>
          <a:off x="863111" y="60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133166</xdr:rowOff>
    </xdr:from>
    <xdr:to>
      <xdr:col>24</xdr:col>
      <xdr:colOff>63500</xdr:colOff>
      <xdr:row>57</xdr:row>
      <xdr:rowOff>136519</xdr:rowOff>
    </xdr:to>
    <xdr:cxnSp macro="">
      <xdr:nvCxnSpPr>
        <xdr:cNvPr id="118" name="直線コネクタ 117"/>
        <xdr:cNvCxnSpPr/>
      </xdr:nvCxnSpPr>
      <xdr:spPr>
        <a:xfrm>
          <a:off x="3797300" y="9905816"/>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133166</xdr:rowOff>
    </xdr:from>
    <xdr:to>
      <xdr:col>19</xdr:col>
      <xdr:colOff>177800</xdr:colOff>
      <xdr:row>57</xdr:row>
      <xdr:rowOff>146417</xdr:rowOff>
    </xdr:to>
    <xdr:cxnSp macro="">
      <xdr:nvCxnSpPr>
        <xdr:cNvPr id="121" name="直線コネクタ 120"/>
        <xdr:cNvCxnSpPr/>
      </xdr:nvCxnSpPr>
      <xdr:spPr>
        <a:xfrm flipV="1">
          <a:off x="2908300" y="9905816"/>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146417</xdr:rowOff>
    </xdr:from>
    <xdr:to>
      <xdr:col>15</xdr:col>
      <xdr:colOff>50800</xdr:colOff>
      <xdr:row>57</xdr:row>
      <xdr:rowOff>163509</xdr:rowOff>
    </xdr:to>
    <xdr:cxnSp macro="">
      <xdr:nvCxnSpPr>
        <xdr:cNvPr id="124" name="直線コネクタ 123"/>
        <xdr:cNvCxnSpPr/>
      </xdr:nvCxnSpPr>
      <xdr:spPr>
        <a:xfrm flipV="1">
          <a:off x="2019300" y="991906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161722</xdr:rowOff>
    </xdr:from>
    <xdr:to>
      <xdr:col>10</xdr:col>
      <xdr:colOff>114300</xdr:colOff>
      <xdr:row>57</xdr:row>
      <xdr:rowOff>163509</xdr:rowOff>
    </xdr:to>
    <xdr:cxnSp macro="">
      <xdr:nvCxnSpPr>
        <xdr:cNvPr id="127" name="直線コネクタ 126"/>
        <xdr:cNvCxnSpPr/>
      </xdr:nvCxnSpPr>
      <xdr:spPr>
        <a:xfrm>
          <a:off x="1130300" y="993437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85719</xdr:rowOff>
    </xdr:from>
    <xdr:to>
      <xdr:col>24</xdr:col>
      <xdr:colOff>114300</xdr:colOff>
      <xdr:row>58</xdr:row>
      <xdr:rowOff>15869</xdr:rowOff>
    </xdr:to>
    <xdr:sp macro="" textlink="">
      <xdr:nvSpPr>
        <xdr:cNvPr id="137" name="楕円 136"/>
        <xdr:cNvSpPr/>
      </xdr:nvSpPr>
      <xdr:spPr>
        <a:xfrm>
          <a:off x="4584700" y="98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82366</xdr:rowOff>
    </xdr:from>
    <xdr:to>
      <xdr:col>20</xdr:col>
      <xdr:colOff>38100</xdr:colOff>
      <xdr:row>58</xdr:row>
      <xdr:rowOff>12516</xdr:rowOff>
    </xdr:to>
    <xdr:sp macro="" textlink="">
      <xdr:nvSpPr>
        <xdr:cNvPr id="139" name="楕円 138"/>
        <xdr:cNvSpPr/>
      </xdr:nvSpPr>
      <xdr:spPr>
        <a:xfrm>
          <a:off x="3746500" y="9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3643</xdr:rowOff>
    </xdr:from>
    <xdr:ext cx="534377" cy="259045"/>
    <xdr:sp macro="" textlink="">
      <xdr:nvSpPr>
        <xdr:cNvPr id="140" name="テキスト ボックス 139"/>
        <xdr:cNvSpPr txBox="1"/>
      </xdr:nvSpPr>
      <xdr:spPr>
        <a:xfrm>
          <a:off x="3530111" y="99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95617</xdr:rowOff>
    </xdr:from>
    <xdr:to>
      <xdr:col>15</xdr:col>
      <xdr:colOff>101600</xdr:colOff>
      <xdr:row>58</xdr:row>
      <xdr:rowOff>25767</xdr:rowOff>
    </xdr:to>
    <xdr:sp macro="" textlink="">
      <xdr:nvSpPr>
        <xdr:cNvPr id="141" name="楕円 140"/>
        <xdr:cNvSpPr/>
      </xdr:nvSpPr>
      <xdr:spPr>
        <a:xfrm>
          <a:off x="28575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16894</xdr:rowOff>
    </xdr:from>
    <xdr:ext cx="534377" cy="259045"/>
    <xdr:sp macro="" textlink="">
      <xdr:nvSpPr>
        <xdr:cNvPr id="142" name="テキスト ボックス 141"/>
        <xdr:cNvSpPr txBox="1"/>
      </xdr:nvSpPr>
      <xdr:spPr>
        <a:xfrm>
          <a:off x="2641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112709</xdr:rowOff>
    </xdr:from>
    <xdr:to>
      <xdr:col>10</xdr:col>
      <xdr:colOff>165100</xdr:colOff>
      <xdr:row>58</xdr:row>
      <xdr:rowOff>42859</xdr:rowOff>
    </xdr:to>
    <xdr:sp macro="" textlink="">
      <xdr:nvSpPr>
        <xdr:cNvPr id="143" name="楕円 142"/>
        <xdr:cNvSpPr/>
      </xdr:nvSpPr>
      <xdr:spPr>
        <a:xfrm>
          <a:off x="1968500" y="98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33986</xdr:rowOff>
    </xdr:from>
    <xdr:ext cx="534377" cy="259045"/>
    <xdr:sp macro="" textlink="">
      <xdr:nvSpPr>
        <xdr:cNvPr id="144" name="テキスト ボックス 143"/>
        <xdr:cNvSpPr txBox="1"/>
      </xdr:nvSpPr>
      <xdr:spPr>
        <a:xfrm>
          <a:off x="1752111" y="99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110922</xdr:rowOff>
    </xdr:from>
    <xdr:to>
      <xdr:col>6</xdr:col>
      <xdr:colOff>38100</xdr:colOff>
      <xdr:row>58</xdr:row>
      <xdr:rowOff>41072</xdr:rowOff>
    </xdr:to>
    <xdr:sp macro="" textlink="">
      <xdr:nvSpPr>
        <xdr:cNvPr id="145" name="楕円 144"/>
        <xdr:cNvSpPr/>
      </xdr:nvSpPr>
      <xdr:spPr>
        <a:xfrm>
          <a:off x="1079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32199</xdr:rowOff>
    </xdr:from>
    <xdr:ext cx="534377" cy="259045"/>
    <xdr:sp macro="" textlink="">
      <xdr:nvSpPr>
        <xdr:cNvPr id="146" name="テキスト ボックス 145"/>
        <xdr:cNvSpPr txBox="1"/>
      </xdr:nvSpPr>
      <xdr:spPr>
        <a:xfrm>
          <a:off x="863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30429</xdr:rowOff>
    </xdr:from>
    <xdr:to>
      <xdr:col>24</xdr:col>
      <xdr:colOff>63500</xdr:colOff>
      <xdr:row>78</xdr:row>
      <xdr:rowOff>33596</xdr:rowOff>
    </xdr:to>
    <xdr:cxnSp macro="">
      <xdr:nvCxnSpPr>
        <xdr:cNvPr id="177" name="直線コネクタ 176"/>
        <xdr:cNvCxnSpPr/>
      </xdr:nvCxnSpPr>
      <xdr:spPr>
        <a:xfrm>
          <a:off x="3797300" y="13403529"/>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33139</xdr:rowOff>
    </xdr:to>
    <xdr:cxnSp macro="">
      <xdr:nvCxnSpPr>
        <xdr:cNvPr id="180" name="直線コネクタ 179"/>
        <xdr:cNvCxnSpPr/>
      </xdr:nvCxnSpPr>
      <xdr:spPr>
        <a:xfrm flipV="1">
          <a:off x="2908300" y="1340352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33139</xdr:rowOff>
    </xdr:from>
    <xdr:to>
      <xdr:col>15</xdr:col>
      <xdr:colOff>50800</xdr:colOff>
      <xdr:row>78</xdr:row>
      <xdr:rowOff>42709</xdr:rowOff>
    </xdr:to>
    <xdr:cxnSp macro="">
      <xdr:nvCxnSpPr>
        <xdr:cNvPr id="183" name="直線コネクタ 182"/>
        <xdr:cNvCxnSpPr/>
      </xdr:nvCxnSpPr>
      <xdr:spPr>
        <a:xfrm flipV="1">
          <a:off x="2019300" y="1340623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42709</xdr:rowOff>
    </xdr:from>
    <xdr:to>
      <xdr:col>10</xdr:col>
      <xdr:colOff>114300</xdr:colOff>
      <xdr:row>78</xdr:row>
      <xdr:rowOff>44439</xdr:rowOff>
    </xdr:to>
    <xdr:cxnSp macro="">
      <xdr:nvCxnSpPr>
        <xdr:cNvPr id="186" name="直線コネクタ 185"/>
        <xdr:cNvCxnSpPr/>
      </xdr:nvCxnSpPr>
      <xdr:spPr>
        <a:xfrm flipV="1">
          <a:off x="1130300" y="1341580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154246</xdr:rowOff>
    </xdr:from>
    <xdr:to>
      <xdr:col>24</xdr:col>
      <xdr:colOff>114300</xdr:colOff>
      <xdr:row>78</xdr:row>
      <xdr:rowOff>84396</xdr:rowOff>
    </xdr:to>
    <xdr:sp macro="" textlink="">
      <xdr:nvSpPr>
        <xdr:cNvPr id="196" name="楕円 195"/>
        <xdr:cNvSpPr/>
      </xdr:nvSpPr>
      <xdr:spPr>
        <a:xfrm>
          <a:off x="45847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5673</xdr:rowOff>
    </xdr:from>
    <xdr:ext cx="469744" cy="259045"/>
    <xdr:sp macro="" textlink="">
      <xdr:nvSpPr>
        <xdr:cNvPr id="197" name="維持補修費該当値テキスト"/>
        <xdr:cNvSpPr txBox="1"/>
      </xdr:nvSpPr>
      <xdr:spPr>
        <a:xfrm>
          <a:off x="4686300" y="132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151079</xdr:rowOff>
    </xdr:from>
    <xdr:to>
      <xdr:col>20</xdr:col>
      <xdr:colOff>38100</xdr:colOff>
      <xdr:row>78</xdr:row>
      <xdr:rowOff>81229</xdr:rowOff>
    </xdr:to>
    <xdr:sp macro="" textlink="">
      <xdr:nvSpPr>
        <xdr:cNvPr id="198" name="楕円 197"/>
        <xdr:cNvSpPr/>
      </xdr:nvSpPr>
      <xdr:spPr>
        <a:xfrm>
          <a:off x="3746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97756</xdr:rowOff>
    </xdr:from>
    <xdr:ext cx="469744" cy="259045"/>
    <xdr:sp macro="" textlink="">
      <xdr:nvSpPr>
        <xdr:cNvPr id="199" name="テキスト ボックス 198"/>
        <xdr:cNvSpPr txBox="1"/>
      </xdr:nvSpPr>
      <xdr:spPr>
        <a:xfrm>
          <a:off x="3562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153789</xdr:rowOff>
    </xdr:from>
    <xdr:to>
      <xdr:col>15</xdr:col>
      <xdr:colOff>101600</xdr:colOff>
      <xdr:row>78</xdr:row>
      <xdr:rowOff>83939</xdr:rowOff>
    </xdr:to>
    <xdr:sp macro="" textlink="">
      <xdr:nvSpPr>
        <xdr:cNvPr id="200" name="楕円 199"/>
        <xdr:cNvSpPr/>
      </xdr:nvSpPr>
      <xdr:spPr>
        <a:xfrm>
          <a:off x="2857500" y="13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100466</xdr:rowOff>
    </xdr:from>
    <xdr:ext cx="469744" cy="259045"/>
    <xdr:sp macro="" textlink="">
      <xdr:nvSpPr>
        <xdr:cNvPr id="201" name="テキスト ボックス 200"/>
        <xdr:cNvSpPr txBox="1"/>
      </xdr:nvSpPr>
      <xdr:spPr>
        <a:xfrm>
          <a:off x="2673428" y="131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163359</xdr:rowOff>
    </xdr:from>
    <xdr:to>
      <xdr:col>10</xdr:col>
      <xdr:colOff>165100</xdr:colOff>
      <xdr:row>78</xdr:row>
      <xdr:rowOff>93509</xdr:rowOff>
    </xdr:to>
    <xdr:sp macro="" textlink="">
      <xdr:nvSpPr>
        <xdr:cNvPr id="202" name="楕円 201"/>
        <xdr:cNvSpPr/>
      </xdr:nvSpPr>
      <xdr:spPr>
        <a:xfrm>
          <a:off x="19685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110036</xdr:rowOff>
    </xdr:from>
    <xdr:ext cx="469744" cy="259045"/>
    <xdr:sp macro="" textlink="">
      <xdr:nvSpPr>
        <xdr:cNvPr id="203" name="テキスト ボックス 202"/>
        <xdr:cNvSpPr txBox="1"/>
      </xdr:nvSpPr>
      <xdr:spPr>
        <a:xfrm>
          <a:off x="1784428" y="131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165089</xdr:rowOff>
    </xdr:from>
    <xdr:to>
      <xdr:col>6</xdr:col>
      <xdr:colOff>38100</xdr:colOff>
      <xdr:row>78</xdr:row>
      <xdr:rowOff>95239</xdr:rowOff>
    </xdr:to>
    <xdr:sp macro="" textlink="">
      <xdr:nvSpPr>
        <xdr:cNvPr id="204" name="楕円 203"/>
        <xdr:cNvSpPr/>
      </xdr:nvSpPr>
      <xdr:spPr>
        <a:xfrm>
          <a:off x="1079500" y="13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111766</xdr:rowOff>
    </xdr:from>
    <xdr:ext cx="469744" cy="259045"/>
    <xdr:sp macro="" textlink="">
      <xdr:nvSpPr>
        <xdr:cNvPr id="205" name="テキスト ボックス 204"/>
        <xdr:cNvSpPr txBox="1"/>
      </xdr:nvSpPr>
      <xdr:spPr>
        <a:xfrm>
          <a:off x="895428" y="13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140252</xdr:rowOff>
    </xdr:from>
    <xdr:to>
      <xdr:col>24</xdr:col>
      <xdr:colOff>63500</xdr:colOff>
      <xdr:row>93</xdr:row>
      <xdr:rowOff>147758</xdr:rowOff>
    </xdr:to>
    <xdr:cxnSp macro="">
      <xdr:nvCxnSpPr>
        <xdr:cNvPr id="235" name="直線コネクタ 234"/>
        <xdr:cNvCxnSpPr/>
      </xdr:nvCxnSpPr>
      <xdr:spPr>
        <a:xfrm>
          <a:off x="3797300" y="16085102"/>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140252</xdr:rowOff>
    </xdr:from>
    <xdr:to>
      <xdr:col>19</xdr:col>
      <xdr:colOff>177800</xdr:colOff>
      <xdr:row>94</xdr:row>
      <xdr:rowOff>60758</xdr:rowOff>
    </xdr:to>
    <xdr:cxnSp macro="">
      <xdr:nvCxnSpPr>
        <xdr:cNvPr id="238" name="直線コネクタ 237"/>
        <xdr:cNvCxnSpPr/>
      </xdr:nvCxnSpPr>
      <xdr:spPr>
        <a:xfrm flipV="1">
          <a:off x="2908300" y="16085102"/>
          <a:ext cx="889000" cy="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47441</xdr:rowOff>
    </xdr:from>
    <xdr:to>
      <xdr:col>15</xdr:col>
      <xdr:colOff>50800</xdr:colOff>
      <xdr:row>94</xdr:row>
      <xdr:rowOff>60758</xdr:rowOff>
    </xdr:to>
    <xdr:cxnSp macro="">
      <xdr:nvCxnSpPr>
        <xdr:cNvPr id="241" name="直線コネクタ 240"/>
        <xdr:cNvCxnSpPr/>
      </xdr:nvCxnSpPr>
      <xdr:spPr>
        <a:xfrm>
          <a:off x="2019300" y="1616374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47441</xdr:rowOff>
    </xdr:from>
    <xdr:to>
      <xdr:col>10</xdr:col>
      <xdr:colOff>114300</xdr:colOff>
      <xdr:row>95</xdr:row>
      <xdr:rowOff>72396</xdr:rowOff>
    </xdr:to>
    <xdr:cxnSp macro="">
      <xdr:nvCxnSpPr>
        <xdr:cNvPr id="244" name="直線コネクタ 243"/>
        <xdr:cNvCxnSpPr/>
      </xdr:nvCxnSpPr>
      <xdr:spPr>
        <a:xfrm flipV="1">
          <a:off x="1130300" y="16163741"/>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96958</xdr:rowOff>
    </xdr:from>
    <xdr:to>
      <xdr:col>24</xdr:col>
      <xdr:colOff>114300</xdr:colOff>
      <xdr:row>94</xdr:row>
      <xdr:rowOff>27108</xdr:rowOff>
    </xdr:to>
    <xdr:sp macro="" textlink="">
      <xdr:nvSpPr>
        <xdr:cNvPr id="254" name="楕円 253"/>
        <xdr:cNvSpPr/>
      </xdr:nvSpPr>
      <xdr:spPr>
        <a:xfrm>
          <a:off x="4584700" y="16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119835</xdr:rowOff>
    </xdr:from>
    <xdr:ext cx="534377" cy="259045"/>
    <xdr:sp macro="" textlink="">
      <xdr:nvSpPr>
        <xdr:cNvPr id="255" name="扶助費該当値テキスト"/>
        <xdr:cNvSpPr txBox="1"/>
      </xdr:nvSpPr>
      <xdr:spPr>
        <a:xfrm>
          <a:off x="4686300" y="158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89452</xdr:rowOff>
    </xdr:from>
    <xdr:to>
      <xdr:col>20</xdr:col>
      <xdr:colOff>38100</xdr:colOff>
      <xdr:row>94</xdr:row>
      <xdr:rowOff>19602</xdr:rowOff>
    </xdr:to>
    <xdr:sp macro="" textlink="">
      <xdr:nvSpPr>
        <xdr:cNvPr id="256" name="楕円 255"/>
        <xdr:cNvSpPr/>
      </xdr:nvSpPr>
      <xdr:spPr>
        <a:xfrm>
          <a:off x="37465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36129</xdr:rowOff>
    </xdr:from>
    <xdr:ext cx="534377" cy="259045"/>
    <xdr:sp macro="" textlink="">
      <xdr:nvSpPr>
        <xdr:cNvPr id="257" name="テキスト ボックス 256"/>
        <xdr:cNvSpPr txBox="1"/>
      </xdr:nvSpPr>
      <xdr:spPr>
        <a:xfrm>
          <a:off x="3530111" y="158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9958</xdr:rowOff>
    </xdr:from>
    <xdr:to>
      <xdr:col>15</xdr:col>
      <xdr:colOff>101600</xdr:colOff>
      <xdr:row>94</xdr:row>
      <xdr:rowOff>111558</xdr:rowOff>
    </xdr:to>
    <xdr:sp macro="" textlink="">
      <xdr:nvSpPr>
        <xdr:cNvPr id="258" name="楕円 257"/>
        <xdr:cNvSpPr/>
      </xdr:nvSpPr>
      <xdr:spPr>
        <a:xfrm>
          <a:off x="2857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128085</xdr:rowOff>
    </xdr:from>
    <xdr:ext cx="534377" cy="259045"/>
    <xdr:sp macro="" textlink="">
      <xdr:nvSpPr>
        <xdr:cNvPr id="259" name="テキスト ボックス 258"/>
        <xdr:cNvSpPr txBox="1"/>
      </xdr:nvSpPr>
      <xdr:spPr>
        <a:xfrm>
          <a:off x="2641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168091</xdr:rowOff>
    </xdr:from>
    <xdr:to>
      <xdr:col>10</xdr:col>
      <xdr:colOff>165100</xdr:colOff>
      <xdr:row>94</xdr:row>
      <xdr:rowOff>98241</xdr:rowOff>
    </xdr:to>
    <xdr:sp macro="" textlink="">
      <xdr:nvSpPr>
        <xdr:cNvPr id="260" name="楕円 259"/>
        <xdr:cNvSpPr/>
      </xdr:nvSpPr>
      <xdr:spPr>
        <a:xfrm>
          <a:off x="1968500" y="161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89368</xdr:rowOff>
    </xdr:from>
    <xdr:ext cx="534377" cy="259045"/>
    <xdr:sp macro="" textlink="">
      <xdr:nvSpPr>
        <xdr:cNvPr id="261" name="テキスト ボックス 260"/>
        <xdr:cNvSpPr txBox="1"/>
      </xdr:nvSpPr>
      <xdr:spPr>
        <a:xfrm>
          <a:off x="1752111" y="162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21596</xdr:rowOff>
    </xdr:from>
    <xdr:to>
      <xdr:col>6</xdr:col>
      <xdr:colOff>38100</xdr:colOff>
      <xdr:row>95</xdr:row>
      <xdr:rowOff>123196</xdr:rowOff>
    </xdr:to>
    <xdr:sp macro="" textlink="">
      <xdr:nvSpPr>
        <xdr:cNvPr id="262" name="楕円 261"/>
        <xdr:cNvSpPr/>
      </xdr:nvSpPr>
      <xdr:spPr>
        <a:xfrm>
          <a:off x="1079500" y="163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114323</xdr:rowOff>
    </xdr:from>
    <xdr:ext cx="534377" cy="259045"/>
    <xdr:sp macro="" textlink="">
      <xdr:nvSpPr>
        <xdr:cNvPr id="263" name="テキスト ボックス 262"/>
        <xdr:cNvSpPr txBox="1"/>
      </xdr:nvSpPr>
      <xdr:spPr>
        <a:xfrm>
          <a:off x="863111" y="164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123515</xdr:rowOff>
    </xdr:from>
    <xdr:to>
      <xdr:col>55</xdr:col>
      <xdr:colOff>0</xdr:colOff>
      <xdr:row>36</xdr:row>
      <xdr:rowOff>127059</xdr:rowOff>
    </xdr:to>
    <xdr:cxnSp macro="">
      <xdr:nvCxnSpPr>
        <xdr:cNvPr id="292" name="直線コネクタ 291"/>
        <xdr:cNvCxnSpPr/>
      </xdr:nvCxnSpPr>
      <xdr:spPr>
        <a:xfrm>
          <a:off x="9639300" y="6295715"/>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123515</xdr:rowOff>
    </xdr:from>
    <xdr:to>
      <xdr:col>50</xdr:col>
      <xdr:colOff>114300</xdr:colOff>
      <xdr:row>37</xdr:row>
      <xdr:rowOff>407</xdr:rowOff>
    </xdr:to>
    <xdr:cxnSp macro="">
      <xdr:nvCxnSpPr>
        <xdr:cNvPr id="295" name="直線コネクタ 294"/>
        <xdr:cNvCxnSpPr/>
      </xdr:nvCxnSpPr>
      <xdr:spPr>
        <a:xfrm flipV="1">
          <a:off x="8750300" y="6295715"/>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xdr:rowOff>
    </xdr:from>
    <xdr:to>
      <xdr:col>45</xdr:col>
      <xdr:colOff>177800</xdr:colOff>
      <xdr:row>37</xdr:row>
      <xdr:rowOff>8019</xdr:rowOff>
    </xdr:to>
    <xdr:cxnSp macro="">
      <xdr:nvCxnSpPr>
        <xdr:cNvPr id="298" name="直線コネクタ 297"/>
        <xdr:cNvCxnSpPr/>
      </xdr:nvCxnSpPr>
      <xdr:spPr>
        <a:xfrm flipV="1">
          <a:off x="7861300" y="6344057"/>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8019</xdr:rowOff>
    </xdr:from>
    <xdr:to>
      <xdr:col>41</xdr:col>
      <xdr:colOff>50800</xdr:colOff>
      <xdr:row>37</xdr:row>
      <xdr:rowOff>35885</xdr:rowOff>
    </xdr:to>
    <xdr:cxnSp macro="">
      <xdr:nvCxnSpPr>
        <xdr:cNvPr id="301" name="直線コネクタ 300"/>
        <xdr:cNvCxnSpPr/>
      </xdr:nvCxnSpPr>
      <xdr:spPr>
        <a:xfrm flipV="1">
          <a:off x="6972300" y="6351669"/>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76259</xdr:rowOff>
    </xdr:from>
    <xdr:to>
      <xdr:col>55</xdr:col>
      <xdr:colOff>50800</xdr:colOff>
      <xdr:row>37</xdr:row>
      <xdr:rowOff>6409</xdr:rowOff>
    </xdr:to>
    <xdr:sp macro="" textlink="">
      <xdr:nvSpPr>
        <xdr:cNvPr id="311" name="楕円 310"/>
        <xdr:cNvSpPr/>
      </xdr:nvSpPr>
      <xdr:spPr>
        <a:xfrm>
          <a:off x="10426700" y="6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54686</xdr:rowOff>
    </xdr:from>
    <xdr:ext cx="534377" cy="259045"/>
    <xdr:sp macro="" textlink="">
      <xdr:nvSpPr>
        <xdr:cNvPr id="312" name="補助費等該当値テキスト"/>
        <xdr:cNvSpPr txBox="1"/>
      </xdr:nvSpPr>
      <xdr:spPr>
        <a:xfrm>
          <a:off x="10528300" y="622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72715</xdr:rowOff>
    </xdr:from>
    <xdr:to>
      <xdr:col>50</xdr:col>
      <xdr:colOff>165100</xdr:colOff>
      <xdr:row>37</xdr:row>
      <xdr:rowOff>2865</xdr:rowOff>
    </xdr:to>
    <xdr:sp macro="" textlink="">
      <xdr:nvSpPr>
        <xdr:cNvPr id="313" name="楕円 312"/>
        <xdr:cNvSpPr/>
      </xdr:nvSpPr>
      <xdr:spPr>
        <a:xfrm>
          <a:off x="9588500" y="62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165442</xdr:rowOff>
    </xdr:from>
    <xdr:ext cx="534377" cy="259045"/>
    <xdr:sp macro="" textlink="">
      <xdr:nvSpPr>
        <xdr:cNvPr id="314" name="テキスト ボックス 313"/>
        <xdr:cNvSpPr txBox="1"/>
      </xdr:nvSpPr>
      <xdr:spPr>
        <a:xfrm>
          <a:off x="9372111" y="63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121057</xdr:rowOff>
    </xdr:from>
    <xdr:to>
      <xdr:col>46</xdr:col>
      <xdr:colOff>38100</xdr:colOff>
      <xdr:row>37</xdr:row>
      <xdr:rowOff>51207</xdr:rowOff>
    </xdr:to>
    <xdr:sp macro="" textlink="">
      <xdr:nvSpPr>
        <xdr:cNvPr id="315" name="楕円 314"/>
        <xdr:cNvSpPr/>
      </xdr:nvSpPr>
      <xdr:spPr>
        <a:xfrm>
          <a:off x="8699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42334</xdr:rowOff>
    </xdr:from>
    <xdr:ext cx="534377" cy="259045"/>
    <xdr:sp macro="" textlink="">
      <xdr:nvSpPr>
        <xdr:cNvPr id="316" name="テキスト ボックス 315"/>
        <xdr:cNvSpPr txBox="1"/>
      </xdr:nvSpPr>
      <xdr:spPr>
        <a:xfrm>
          <a:off x="8483111" y="63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128669</xdr:rowOff>
    </xdr:from>
    <xdr:to>
      <xdr:col>41</xdr:col>
      <xdr:colOff>101600</xdr:colOff>
      <xdr:row>37</xdr:row>
      <xdr:rowOff>58819</xdr:rowOff>
    </xdr:to>
    <xdr:sp macro="" textlink="">
      <xdr:nvSpPr>
        <xdr:cNvPr id="317" name="楕円 316"/>
        <xdr:cNvSpPr/>
      </xdr:nvSpPr>
      <xdr:spPr>
        <a:xfrm>
          <a:off x="7810500" y="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49946</xdr:rowOff>
    </xdr:from>
    <xdr:ext cx="534377" cy="259045"/>
    <xdr:sp macro="" textlink="">
      <xdr:nvSpPr>
        <xdr:cNvPr id="318" name="テキスト ボックス 317"/>
        <xdr:cNvSpPr txBox="1"/>
      </xdr:nvSpPr>
      <xdr:spPr>
        <a:xfrm>
          <a:off x="7594111" y="63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156535</xdr:rowOff>
    </xdr:from>
    <xdr:to>
      <xdr:col>36</xdr:col>
      <xdr:colOff>165100</xdr:colOff>
      <xdr:row>37</xdr:row>
      <xdr:rowOff>86685</xdr:rowOff>
    </xdr:to>
    <xdr:sp macro="" textlink="">
      <xdr:nvSpPr>
        <xdr:cNvPr id="319" name="楕円 318"/>
        <xdr:cNvSpPr/>
      </xdr:nvSpPr>
      <xdr:spPr>
        <a:xfrm>
          <a:off x="6921500" y="63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77812</xdr:rowOff>
    </xdr:from>
    <xdr:ext cx="534377" cy="259045"/>
    <xdr:sp macro="" textlink="">
      <xdr:nvSpPr>
        <xdr:cNvPr id="320" name="テキスト ボックス 319"/>
        <xdr:cNvSpPr txBox="1"/>
      </xdr:nvSpPr>
      <xdr:spPr>
        <a:xfrm>
          <a:off x="6705111" y="64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27413</xdr:rowOff>
    </xdr:from>
    <xdr:to>
      <xdr:col>55</xdr:col>
      <xdr:colOff>0</xdr:colOff>
      <xdr:row>59</xdr:row>
      <xdr:rowOff>34614</xdr:rowOff>
    </xdr:to>
    <xdr:cxnSp macro="">
      <xdr:nvCxnSpPr>
        <xdr:cNvPr id="351" name="直線コネクタ 350"/>
        <xdr:cNvCxnSpPr/>
      </xdr:nvCxnSpPr>
      <xdr:spPr>
        <a:xfrm flipV="1">
          <a:off x="9639300" y="1014296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xdr:rowOff>
    </xdr:from>
    <xdr:to>
      <xdr:col>50</xdr:col>
      <xdr:colOff>114300</xdr:colOff>
      <xdr:row>59</xdr:row>
      <xdr:rowOff>34614</xdr:rowOff>
    </xdr:to>
    <xdr:cxnSp macro="">
      <xdr:nvCxnSpPr>
        <xdr:cNvPr id="354" name="直線コネクタ 353"/>
        <xdr:cNvCxnSpPr/>
      </xdr:nvCxnSpPr>
      <xdr:spPr>
        <a:xfrm>
          <a:off x="8750300" y="10115686"/>
          <a:ext cx="8890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136</xdr:rowOff>
    </xdr:from>
    <xdr:to>
      <xdr:col>45</xdr:col>
      <xdr:colOff>177800</xdr:colOff>
      <xdr:row>59</xdr:row>
      <xdr:rowOff>20486</xdr:rowOff>
    </xdr:to>
    <xdr:cxnSp macro="">
      <xdr:nvCxnSpPr>
        <xdr:cNvPr id="357" name="直線コネクタ 356"/>
        <xdr:cNvCxnSpPr/>
      </xdr:nvCxnSpPr>
      <xdr:spPr>
        <a:xfrm flipV="1">
          <a:off x="7861300" y="10115686"/>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150622</xdr:rowOff>
    </xdr:from>
    <xdr:to>
      <xdr:col>41</xdr:col>
      <xdr:colOff>50800</xdr:colOff>
      <xdr:row>59</xdr:row>
      <xdr:rowOff>20486</xdr:rowOff>
    </xdr:to>
    <xdr:cxnSp macro="">
      <xdr:nvCxnSpPr>
        <xdr:cNvPr id="360" name="直線コネクタ 359"/>
        <xdr:cNvCxnSpPr/>
      </xdr:nvCxnSpPr>
      <xdr:spPr>
        <a:xfrm>
          <a:off x="6972300" y="1009472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148063</xdr:rowOff>
    </xdr:from>
    <xdr:to>
      <xdr:col>55</xdr:col>
      <xdr:colOff>50800</xdr:colOff>
      <xdr:row>59</xdr:row>
      <xdr:rowOff>78213</xdr:rowOff>
    </xdr:to>
    <xdr:sp macro="" textlink="">
      <xdr:nvSpPr>
        <xdr:cNvPr id="370" name="楕円 369"/>
        <xdr:cNvSpPr/>
      </xdr:nvSpPr>
      <xdr:spPr>
        <a:xfrm>
          <a:off x="10426700" y="100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155264</xdr:rowOff>
    </xdr:from>
    <xdr:to>
      <xdr:col>50</xdr:col>
      <xdr:colOff>165100</xdr:colOff>
      <xdr:row>59</xdr:row>
      <xdr:rowOff>85414</xdr:rowOff>
    </xdr:to>
    <xdr:sp macro="" textlink="">
      <xdr:nvSpPr>
        <xdr:cNvPr id="372" name="楕円 371"/>
        <xdr:cNvSpPr/>
      </xdr:nvSpPr>
      <xdr:spPr>
        <a:xfrm>
          <a:off x="9588500" y="100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76541</xdr:rowOff>
    </xdr:from>
    <xdr:ext cx="534377" cy="259045"/>
    <xdr:sp macro="" textlink="">
      <xdr:nvSpPr>
        <xdr:cNvPr id="373" name="テキスト ボックス 372"/>
        <xdr:cNvSpPr txBox="1"/>
      </xdr:nvSpPr>
      <xdr:spPr>
        <a:xfrm>
          <a:off x="9372111" y="101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120786</xdr:rowOff>
    </xdr:from>
    <xdr:to>
      <xdr:col>46</xdr:col>
      <xdr:colOff>38100</xdr:colOff>
      <xdr:row>59</xdr:row>
      <xdr:rowOff>50936</xdr:rowOff>
    </xdr:to>
    <xdr:sp macro="" textlink="">
      <xdr:nvSpPr>
        <xdr:cNvPr id="374" name="楕円 373"/>
        <xdr:cNvSpPr/>
      </xdr:nvSpPr>
      <xdr:spPr>
        <a:xfrm>
          <a:off x="8699500" y="100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42063</xdr:rowOff>
    </xdr:from>
    <xdr:ext cx="534377" cy="259045"/>
    <xdr:sp macro="" textlink="">
      <xdr:nvSpPr>
        <xdr:cNvPr id="375" name="テキスト ボックス 374"/>
        <xdr:cNvSpPr txBox="1"/>
      </xdr:nvSpPr>
      <xdr:spPr>
        <a:xfrm>
          <a:off x="8483111" y="10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141136</xdr:rowOff>
    </xdr:from>
    <xdr:to>
      <xdr:col>41</xdr:col>
      <xdr:colOff>101600</xdr:colOff>
      <xdr:row>59</xdr:row>
      <xdr:rowOff>71286</xdr:rowOff>
    </xdr:to>
    <xdr:sp macro="" textlink="">
      <xdr:nvSpPr>
        <xdr:cNvPr id="376" name="楕円 375"/>
        <xdr:cNvSpPr/>
      </xdr:nvSpPr>
      <xdr:spPr>
        <a:xfrm>
          <a:off x="7810500" y="100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62413</xdr:rowOff>
    </xdr:from>
    <xdr:ext cx="534377" cy="259045"/>
    <xdr:sp macro="" textlink="">
      <xdr:nvSpPr>
        <xdr:cNvPr id="377" name="テキスト ボックス 376"/>
        <xdr:cNvSpPr txBox="1"/>
      </xdr:nvSpPr>
      <xdr:spPr>
        <a:xfrm>
          <a:off x="7594111" y="101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99822</xdr:rowOff>
    </xdr:from>
    <xdr:to>
      <xdr:col>36</xdr:col>
      <xdr:colOff>165100</xdr:colOff>
      <xdr:row>59</xdr:row>
      <xdr:rowOff>29972</xdr:rowOff>
    </xdr:to>
    <xdr:sp macro="" textlink="">
      <xdr:nvSpPr>
        <xdr:cNvPr id="378" name="楕円 377"/>
        <xdr:cNvSpPr/>
      </xdr:nvSpPr>
      <xdr:spPr>
        <a:xfrm>
          <a:off x="6921500" y="100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21099</xdr:rowOff>
    </xdr:from>
    <xdr:ext cx="534377" cy="259045"/>
    <xdr:sp macro="" textlink="">
      <xdr:nvSpPr>
        <xdr:cNvPr id="379" name="テキスト ボックス 378"/>
        <xdr:cNvSpPr txBox="1"/>
      </xdr:nvSpPr>
      <xdr:spPr>
        <a:xfrm>
          <a:off x="6705111" y="101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15580</xdr:rowOff>
    </xdr:from>
    <xdr:to>
      <xdr:col>55</xdr:col>
      <xdr:colOff>0</xdr:colOff>
      <xdr:row>79</xdr:row>
      <xdr:rowOff>24154</xdr:rowOff>
    </xdr:to>
    <xdr:cxnSp macro="">
      <xdr:nvCxnSpPr>
        <xdr:cNvPr id="408" name="直線コネクタ 407"/>
        <xdr:cNvCxnSpPr/>
      </xdr:nvCxnSpPr>
      <xdr:spPr>
        <a:xfrm flipV="1">
          <a:off x="9639300" y="13560130"/>
          <a:ext cx="8382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136942</xdr:rowOff>
    </xdr:from>
    <xdr:to>
      <xdr:col>50</xdr:col>
      <xdr:colOff>114300</xdr:colOff>
      <xdr:row>79</xdr:row>
      <xdr:rowOff>24154</xdr:rowOff>
    </xdr:to>
    <xdr:cxnSp macro="">
      <xdr:nvCxnSpPr>
        <xdr:cNvPr id="411" name="直線コネクタ 410"/>
        <xdr:cNvCxnSpPr/>
      </xdr:nvCxnSpPr>
      <xdr:spPr>
        <a:xfrm>
          <a:off x="8750300" y="13510042"/>
          <a:ext cx="889000" cy="5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136942</xdr:rowOff>
    </xdr:from>
    <xdr:to>
      <xdr:col>45</xdr:col>
      <xdr:colOff>177800</xdr:colOff>
      <xdr:row>78</xdr:row>
      <xdr:rowOff>151222</xdr:rowOff>
    </xdr:to>
    <xdr:cxnSp macro="">
      <xdr:nvCxnSpPr>
        <xdr:cNvPr id="414" name="直線コネクタ 413"/>
        <xdr:cNvCxnSpPr/>
      </xdr:nvCxnSpPr>
      <xdr:spPr>
        <a:xfrm flipV="1">
          <a:off x="7861300" y="13510042"/>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136230</xdr:rowOff>
    </xdr:from>
    <xdr:to>
      <xdr:col>55</xdr:col>
      <xdr:colOff>50800</xdr:colOff>
      <xdr:row>79</xdr:row>
      <xdr:rowOff>66380</xdr:rowOff>
    </xdr:to>
    <xdr:sp macro="" textlink="">
      <xdr:nvSpPr>
        <xdr:cNvPr id="424" name="楕円 423"/>
        <xdr:cNvSpPr/>
      </xdr:nvSpPr>
      <xdr:spPr>
        <a:xfrm>
          <a:off x="10426700" y="135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144804</xdr:rowOff>
    </xdr:from>
    <xdr:to>
      <xdr:col>50</xdr:col>
      <xdr:colOff>165100</xdr:colOff>
      <xdr:row>79</xdr:row>
      <xdr:rowOff>74954</xdr:rowOff>
    </xdr:to>
    <xdr:sp macro="" textlink="">
      <xdr:nvSpPr>
        <xdr:cNvPr id="426" name="楕円 425"/>
        <xdr:cNvSpPr/>
      </xdr:nvSpPr>
      <xdr:spPr>
        <a:xfrm>
          <a:off x="9588500" y="135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66081</xdr:rowOff>
    </xdr:from>
    <xdr:ext cx="534377" cy="259045"/>
    <xdr:sp macro="" textlink="">
      <xdr:nvSpPr>
        <xdr:cNvPr id="427" name="テキスト ボックス 426"/>
        <xdr:cNvSpPr txBox="1"/>
      </xdr:nvSpPr>
      <xdr:spPr>
        <a:xfrm>
          <a:off x="9372111" y="1361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86142</xdr:rowOff>
    </xdr:from>
    <xdr:to>
      <xdr:col>46</xdr:col>
      <xdr:colOff>38100</xdr:colOff>
      <xdr:row>79</xdr:row>
      <xdr:rowOff>16292</xdr:rowOff>
    </xdr:to>
    <xdr:sp macro="" textlink="">
      <xdr:nvSpPr>
        <xdr:cNvPr id="428" name="楕円 427"/>
        <xdr:cNvSpPr/>
      </xdr:nvSpPr>
      <xdr:spPr>
        <a:xfrm>
          <a:off x="8699500" y="134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32819</xdr:rowOff>
    </xdr:from>
    <xdr:ext cx="534377" cy="259045"/>
    <xdr:sp macro="" textlink="">
      <xdr:nvSpPr>
        <xdr:cNvPr id="429" name="テキスト ボックス 428"/>
        <xdr:cNvSpPr txBox="1"/>
      </xdr:nvSpPr>
      <xdr:spPr>
        <a:xfrm>
          <a:off x="8483111" y="132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100422</xdr:rowOff>
    </xdr:from>
    <xdr:to>
      <xdr:col>41</xdr:col>
      <xdr:colOff>101600</xdr:colOff>
      <xdr:row>79</xdr:row>
      <xdr:rowOff>30572</xdr:rowOff>
    </xdr:to>
    <xdr:sp macro="" textlink="">
      <xdr:nvSpPr>
        <xdr:cNvPr id="430" name="楕円 429"/>
        <xdr:cNvSpPr/>
      </xdr:nvSpPr>
      <xdr:spPr>
        <a:xfrm>
          <a:off x="7810500" y="134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21699</xdr:rowOff>
    </xdr:from>
    <xdr:ext cx="534377" cy="259045"/>
    <xdr:sp macro="" textlink="">
      <xdr:nvSpPr>
        <xdr:cNvPr id="431" name="テキスト ボックス 430"/>
        <xdr:cNvSpPr txBox="1"/>
      </xdr:nvSpPr>
      <xdr:spPr>
        <a:xfrm>
          <a:off x="7594111" y="135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72453</xdr:rowOff>
    </xdr:from>
    <xdr:to>
      <xdr:col>55</xdr:col>
      <xdr:colOff>0</xdr:colOff>
      <xdr:row>97</xdr:row>
      <xdr:rowOff>95492</xdr:rowOff>
    </xdr:to>
    <xdr:cxnSp macro="">
      <xdr:nvCxnSpPr>
        <xdr:cNvPr id="460" name="直線コネクタ 459"/>
        <xdr:cNvCxnSpPr/>
      </xdr:nvCxnSpPr>
      <xdr:spPr>
        <a:xfrm>
          <a:off x="9639300" y="16703103"/>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72453</xdr:rowOff>
    </xdr:from>
    <xdr:to>
      <xdr:col>50</xdr:col>
      <xdr:colOff>114300</xdr:colOff>
      <xdr:row>98</xdr:row>
      <xdr:rowOff>27191</xdr:rowOff>
    </xdr:to>
    <xdr:cxnSp macro="">
      <xdr:nvCxnSpPr>
        <xdr:cNvPr id="463" name="直線コネクタ 462"/>
        <xdr:cNvCxnSpPr/>
      </xdr:nvCxnSpPr>
      <xdr:spPr>
        <a:xfrm flipV="1">
          <a:off x="8750300" y="16703103"/>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27191</xdr:rowOff>
    </xdr:from>
    <xdr:to>
      <xdr:col>45</xdr:col>
      <xdr:colOff>177800</xdr:colOff>
      <xdr:row>98</xdr:row>
      <xdr:rowOff>146838</xdr:rowOff>
    </xdr:to>
    <xdr:cxnSp macro="">
      <xdr:nvCxnSpPr>
        <xdr:cNvPr id="466" name="直線コネクタ 465"/>
        <xdr:cNvCxnSpPr/>
      </xdr:nvCxnSpPr>
      <xdr:spPr>
        <a:xfrm flipV="1">
          <a:off x="7861300" y="16829291"/>
          <a:ext cx="8890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44692</xdr:rowOff>
    </xdr:from>
    <xdr:to>
      <xdr:col>55</xdr:col>
      <xdr:colOff>50800</xdr:colOff>
      <xdr:row>97</xdr:row>
      <xdr:rowOff>146292</xdr:rowOff>
    </xdr:to>
    <xdr:sp macro="" textlink="">
      <xdr:nvSpPr>
        <xdr:cNvPr id="476" name="楕円 475"/>
        <xdr:cNvSpPr/>
      </xdr:nvSpPr>
      <xdr:spPr>
        <a:xfrm>
          <a:off x="10426700" y="1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23119</xdr:rowOff>
    </xdr:from>
    <xdr:ext cx="534377" cy="259045"/>
    <xdr:sp macro="" textlink="">
      <xdr:nvSpPr>
        <xdr:cNvPr id="477" name="普通建設事業費 （ うち更新整備　）該当値テキスト"/>
        <xdr:cNvSpPr txBox="1"/>
      </xdr:nvSpPr>
      <xdr:spPr>
        <a:xfrm>
          <a:off x="10528300" y="166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21653</xdr:rowOff>
    </xdr:from>
    <xdr:to>
      <xdr:col>50</xdr:col>
      <xdr:colOff>165100</xdr:colOff>
      <xdr:row>97</xdr:row>
      <xdr:rowOff>123253</xdr:rowOff>
    </xdr:to>
    <xdr:sp macro="" textlink="">
      <xdr:nvSpPr>
        <xdr:cNvPr id="478" name="楕円 477"/>
        <xdr:cNvSpPr/>
      </xdr:nvSpPr>
      <xdr:spPr>
        <a:xfrm>
          <a:off x="95885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114380</xdr:rowOff>
    </xdr:from>
    <xdr:ext cx="534377" cy="259045"/>
    <xdr:sp macro="" textlink="">
      <xdr:nvSpPr>
        <xdr:cNvPr id="479" name="テキスト ボックス 478"/>
        <xdr:cNvSpPr txBox="1"/>
      </xdr:nvSpPr>
      <xdr:spPr>
        <a:xfrm>
          <a:off x="9372111" y="167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147841</xdr:rowOff>
    </xdr:from>
    <xdr:to>
      <xdr:col>46</xdr:col>
      <xdr:colOff>38100</xdr:colOff>
      <xdr:row>98</xdr:row>
      <xdr:rowOff>77991</xdr:rowOff>
    </xdr:to>
    <xdr:sp macro="" textlink="">
      <xdr:nvSpPr>
        <xdr:cNvPr id="480" name="楕円 479"/>
        <xdr:cNvSpPr/>
      </xdr:nvSpPr>
      <xdr:spPr>
        <a:xfrm>
          <a:off x="8699500" y="16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69118</xdr:rowOff>
    </xdr:from>
    <xdr:ext cx="534377" cy="259045"/>
    <xdr:sp macro="" textlink="">
      <xdr:nvSpPr>
        <xdr:cNvPr id="481" name="テキスト ボックス 480"/>
        <xdr:cNvSpPr txBox="1"/>
      </xdr:nvSpPr>
      <xdr:spPr>
        <a:xfrm>
          <a:off x="8483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96038</xdr:rowOff>
    </xdr:from>
    <xdr:to>
      <xdr:col>41</xdr:col>
      <xdr:colOff>101600</xdr:colOff>
      <xdr:row>99</xdr:row>
      <xdr:rowOff>26188</xdr:rowOff>
    </xdr:to>
    <xdr:sp macro="" textlink="">
      <xdr:nvSpPr>
        <xdr:cNvPr id="482" name="楕円 481"/>
        <xdr:cNvSpPr/>
      </xdr:nvSpPr>
      <xdr:spPr>
        <a:xfrm>
          <a:off x="7810500" y="168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17315</xdr:rowOff>
    </xdr:from>
    <xdr:ext cx="469744" cy="259045"/>
    <xdr:sp macro="" textlink="">
      <xdr:nvSpPr>
        <xdr:cNvPr id="483" name="テキスト ボックス 482"/>
        <xdr:cNvSpPr txBox="1"/>
      </xdr:nvSpPr>
      <xdr:spPr>
        <a:xfrm>
          <a:off x="7626428" y="1699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162131</xdr:rowOff>
    </xdr:from>
    <xdr:to>
      <xdr:col>85</xdr:col>
      <xdr:colOff>127000</xdr:colOff>
      <xdr:row>38</xdr:row>
      <xdr:rowOff>17587</xdr:rowOff>
    </xdr:to>
    <xdr:cxnSp macro="">
      <xdr:nvCxnSpPr>
        <xdr:cNvPr id="508" name="直線コネクタ 507"/>
        <xdr:cNvCxnSpPr/>
      </xdr:nvCxnSpPr>
      <xdr:spPr>
        <a:xfrm>
          <a:off x="15481300" y="6505781"/>
          <a:ext cx="8382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162131</xdr:rowOff>
    </xdr:from>
    <xdr:to>
      <xdr:col>81</xdr:col>
      <xdr:colOff>50800</xdr:colOff>
      <xdr:row>38</xdr:row>
      <xdr:rowOff>24246</xdr:rowOff>
    </xdr:to>
    <xdr:cxnSp macro="">
      <xdr:nvCxnSpPr>
        <xdr:cNvPr id="511" name="直線コネクタ 510"/>
        <xdr:cNvCxnSpPr/>
      </xdr:nvCxnSpPr>
      <xdr:spPr>
        <a:xfrm flipV="1">
          <a:off x="14592300" y="6505781"/>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18136</xdr:rowOff>
    </xdr:from>
    <xdr:to>
      <xdr:col>76</xdr:col>
      <xdr:colOff>114300</xdr:colOff>
      <xdr:row>38</xdr:row>
      <xdr:rowOff>24246</xdr:rowOff>
    </xdr:to>
    <xdr:cxnSp macro="">
      <xdr:nvCxnSpPr>
        <xdr:cNvPr id="514" name="直線コネクタ 513"/>
        <xdr:cNvCxnSpPr/>
      </xdr:nvCxnSpPr>
      <xdr:spPr>
        <a:xfrm>
          <a:off x="13703300" y="6533236"/>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18136</xdr:rowOff>
    </xdr:from>
    <xdr:to>
      <xdr:col>71</xdr:col>
      <xdr:colOff>177800</xdr:colOff>
      <xdr:row>38</xdr:row>
      <xdr:rowOff>19285</xdr:rowOff>
    </xdr:to>
    <xdr:cxnSp macro="">
      <xdr:nvCxnSpPr>
        <xdr:cNvPr id="517" name="直線コネクタ 516"/>
        <xdr:cNvCxnSpPr/>
      </xdr:nvCxnSpPr>
      <xdr:spPr>
        <a:xfrm flipV="1">
          <a:off x="12814300" y="653323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138238</xdr:rowOff>
    </xdr:from>
    <xdr:to>
      <xdr:col>85</xdr:col>
      <xdr:colOff>177800</xdr:colOff>
      <xdr:row>38</xdr:row>
      <xdr:rowOff>68388</xdr:rowOff>
    </xdr:to>
    <xdr:sp macro="" textlink="">
      <xdr:nvSpPr>
        <xdr:cNvPr id="527" name="楕円 526"/>
        <xdr:cNvSpPr/>
      </xdr:nvSpPr>
      <xdr:spPr>
        <a:xfrm>
          <a:off x="162687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111331</xdr:rowOff>
    </xdr:from>
    <xdr:to>
      <xdr:col>81</xdr:col>
      <xdr:colOff>101600</xdr:colOff>
      <xdr:row>38</xdr:row>
      <xdr:rowOff>41481</xdr:rowOff>
    </xdr:to>
    <xdr:sp macro="" textlink="">
      <xdr:nvSpPr>
        <xdr:cNvPr id="529" name="楕円 528"/>
        <xdr:cNvSpPr/>
      </xdr:nvSpPr>
      <xdr:spPr>
        <a:xfrm>
          <a:off x="15430500" y="64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58008</xdr:rowOff>
    </xdr:from>
    <xdr:ext cx="469744" cy="259045"/>
    <xdr:sp macro="" textlink="">
      <xdr:nvSpPr>
        <xdr:cNvPr id="530" name="テキスト ボックス 529"/>
        <xdr:cNvSpPr txBox="1"/>
      </xdr:nvSpPr>
      <xdr:spPr>
        <a:xfrm>
          <a:off x="15246428" y="623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144895</xdr:rowOff>
    </xdr:from>
    <xdr:to>
      <xdr:col>76</xdr:col>
      <xdr:colOff>165100</xdr:colOff>
      <xdr:row>38</xdr:row>
      <xdr:rowOff>75045</xdr:rowOff>
    </xdr:to>
    <xdr:sp macro="" textlink="">
      <xdr:nvSpPr>
        <xdr:cNvPr id="531" name="楕円 530"/>
        <xdr:cNvSpPr/>
      </xdr:nvSpPr>
      <xdr:spPr>
        <a:xfrm>
          <a:off x="14541500" y="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66173</xdr:rowOff>
    </xdr:from>
    <xdr:ext cx="378565" cy="259045"/>
    <xdr:sp macro="" textlink="">
      <xdr:nvSpPr>
        <xdr:cNvPr id="532" name="テキスト ボックス 531"/>
        <xdr:cNvSpPr txBox="1"/>
      </xdr:nvSpPr>
      <xdr:spPr>
        <a:xfrm>
          <a:off x="14403017" y="658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138786</xdr:rowOff>
    </xdr:from>
    <xdr:to>
      <xdr:col>72</xdr:col>
      <xdr:colOff>38100</xdr:colOff>
      <xdr:row>38</xdr:row>
      <xdr:rowOff>68936</xdr:rowOff>
    </xdr:to>
    <xdr:sp macro="" textlink="">
      <xdr:nvSpPr>
        <xdr:cNvPr id="533" name="楕円 532"/>
        <xdr:cNvSpPr/>
      </xdr:nvSpPr>
      <xdr:spPr>
        <a:xfrm>
          <a:off x="136525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60063</xdr:rowOff>
    </xdr:from>
    <xdr:ext cx="469744" cy="259045"/>
    <xdr:sp macro="" textlink="">
      <xdr:nvSpPr>
        <xdr:cNvPr id="534" name="テキスト ボックス 533"/>
        <xdr:cNvSpPr txBox="1"/>
      </xdr:nvSpPr>
      <xdr:spPr>
        <a:xfrm>
          <a:off x="13468428" y="65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139935</xdr:rowOff>
    </xdr:from>
    <xdr:to>
      <xdr:col>67</xdr:col>
      <xdr:colOff>101600</xdr:colOff>
      <xdr:row>38</xdr:row>
      <xdr:rowOff>70085</xdr:rowOff>
    </xdr:to>
    <xdr:sp macro="" textlink="">
      <xdr:nvSpPr>
        <xdr:cNvPr id="535" name="楕円 534"/>
        <xdr:cNvSpPr/>
      </xdr:nvSpPr>
      <xdr:spPr>
        <a:xfrm>
          <a:off x="12763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61212</xdr:rowOff>
    </xdr:from>
    <xdr:ext cx="469744" cy="259045"/>
    <xdr:sp macro="" textlink="">
      <xdr:nvSpPr>
        <xdr:cNvPr id="536" name="テキスト ボックス 535"/>
        <xdr:cNvSpPr txBox="1"/>
      </xdr:nvSpPr>
      <xdr:spPr>
        <a:xfrm>
          <a:off x="12579428" y="657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34379</xdr:rowOff>
    </xdr:from>
    <xdr:to>
      <xdr:col>85</xdr:col>
      <xdr:colOff>127000</xdr:colOff>
      <xdr:row>76</xdr:row>
      <xdr:rowOff>54863</xdr:rowOff>
    </xdr:to>
    <xdr:cxnSp macro="">
      <xdr:nvCxnSpPr>
        <xdr:cNvPr id="620" name="直線コネクタ 619"/>
        <xdr:cNvCxnSpPr/>
      </xdr:nvCxnSpPr>
      <xdr:spPr>
        <a:xfrm flipV="1">
          <a:off x="15481300" y="13064579"/>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54863</xdr:rowOff>
    </xdr:from>
    <xdr:to>
      <xdr:col>81</xdr:col>
      <xdr:colOff>50800</xdr:colOff>
      <xdr:row>76</xdr:row>
      <xdr:rowOff>103873</xdr:rowOff>
    </xdr:to>
    <xdr:cxnSp macro="">
      <xdr:nvCxnSpPr>
        <xdr:cNvPr id="623" name="直線コネクタ 622"/>
        <xdr:cNvCxnSpPr/>
      </xdr:nvCxnSpPr>
      <xdr:spPr>
        <a:xfrm flipV="1">
          <a:off x="14592300" y="13085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103873</xdr:rowOff>
    </xdr:from>
    <xdr:to>
      <xdr:col>76</xdr:col>
      <xdr:colOff>114300</xdr:colOff>
      <xdr:row>76</xdr:row>
      <xdr:rowOff>109995</xdr:rowOff>
    </xdr:to>
    <xdr:cxnSp macro="">
      <xdr:nvCxnSpPr>
        <xdr:cNvPr id="626" name="直線コネクタ 625"/>
        <xdr:cNvCxnSpPr/>
      </xdr:nvCxnSpPr>
      <xdr:spPr>
        <a:xfrm flipV="1">
          <a:off x="13703300" y="1313407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109995</xdr:rowOff>
    </xdr:from>
    <xdr:to>
      <xdr:col>71</xdr:col>
      <xdr:colOff>177800</xdr:colOff>
      <xdr:row>76</xdr:row>
      <xdr:rowOff>122186</xdr:rowOff>
    </xdr:to>
    <xdr:cxnSp macro="">
      <xdr:nvCxnSpPr>
        <xdr:cNvPr id="629" name="直線コネクタ 628"/>
        <xdr:cNvCxnSpPr/>
      </xdr:nvCxnSpPr>
      <xdr:spPr>
        <a:xfrm flipV="1">
          <a:off x="12814300" y="1314019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155029</xdr:rowOff>
    </xdr:from>
    <xdr:to>
      <xdr:col>85</xdr:col>
      <xdr:colOff>177800</xdr:colOff>
      <xdr:row>76</xdr:row>
      <xdr:rowOff>85179</xdr:rowOff>
    </xdr:to>
    <xdr:sp macro="" textlink="">
      <xdr:nvSpPr>
        <xdr:cNvPr id="639" name="楕円 638"/>
        <xdr:cNvSpPr/>
      </xdr:nvSpPr>
      <xdr:spPr>
        <a:xfrm>
          <a:off x="162687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133456</xdr:rowOff>
    </xdr:from>
    <xdr:ext cx="534377" cy="259045"/>
    <xdr:sp macro="" textlink="">
      <xdr:nvSpPr>
        <xdr:cNvPr id="640" name="公債費該当値テキスト"/>
        <xdr:cNvSpPr txBox="1"/>
      </xdr:nvSpPr>
      <xdr:spPr>
        <a:xfrm>
          <a:off x="16370300" y="129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4063</xdr:rowOff>
    </xdr:from>
    <xdr:to>
      <xdr:col>81</xdr:col>
      <xdr:colOff>101600</xdr:colOff>
      <xdr:row>76</xdr:row>
      <xdr:rowOff>105663</xdr:rowOff>
    </xdr:to>
    <xdr:sp macro="" textlink="">
      <xdr:nvSpPr>
        <xdr:cNvPr id="641" name="楕円 640"/>
        <xdr:cNvSpPr/>
      </xdr:nvSpPr>
      <xdr:spPr>
        <a:xfrm>
          <a:off x="15430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96790</xdr:rowOff>
    </xdr:from>
    <xdr:ext cx="534377" cy="259045"/>
    <xdr:sp macro="" textlink="">
      <xdr:nvSpPr>
        <xdr:cNvPr id="642" name="テキスト ボックス 641"/>
        <xdr:cNvSpPr txBox="1"/>
      </xdr:nvSpPr>
      <xdr:spPr>
        <a:xfrm>
          <a:off x="15214111" y="131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53073</xdr:rowOff>
    </xdr:from>
    <xdr:to>
      <xdr:col>76</xdr:col>
      <xdr:colOff>165100</xdr:colOff>
      <xdr:row>76</xdr:row>
      <xdr:rowOff>154673</xdr:rowOff>
    </xdr:to>
    <xdr:sp macro="" textlink="">
      <xdr:nvSpPr>
        <xdr:cNvPr id="643" name="楕円 642"/>
        <xdr:cNvSpPr/>
      </xdr:nvSpPr>
      <xdr:spPr>
        <a:xfrm>
          <a:off x="14541500" y="13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145800</xdr:rowOff>
    </xdr:from>
    <xdr:ext cx="534377" cy="259045"/>
    <xdr:sp macro="" textlink="">
      <xdr:nvSpPr>
        <xdr:cNvPr id="644" name="テキスト ボックス 643"/>
        <xdr:cNvSpPr txBox="1"/>
      </xdr:nvSpPr>
      <xdr:spPr>
        <a:xfrm>
          <a:off x="14325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59195</xdr:rowOff>
    </xdr:from>
    <xdr:to>
      <xdr:col>72</xdr:col>
      <xdr:colOff>38100</xdr:colOff>
      <xdr:row>76</xdr:row>
      <xdr:rowOff>160795</xdr:rowOff>
    </xdr:to>
    <xdr:sp macro="" textlink="">
      <xdr:nvSpPr>
        <xdr:cNvPr id="645" name="楕円 644"/>
        <xdr:cNvSpPr/>
      </xdr:nvSpPr>
      <xdr:spPr>
        <a:xfrm>
          <a:off x="13652500" y="130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151922</xdr:rowOff>
    </xdr:from>
    <xdr:ext cx="534377" cy="259045"/>
    <xdr:sp macro="" textlink="">
      <xdr:nvSpPr>
        <xdr:cNvPr id="646" name="テキスト ボックス 645"/>
        <xdr:cNvSpPr txBox="1"/>
      </xdr:nvSpPr>
      <xdr:spPr>
        <a:xfrm>
          <a:off x="13436111" y="131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71386</xdr:rowOff>
    </xdr:from>
    <xdr:to>
      <xdr:col>67</xdr:col>
      <xdr:colOff>101600</xdr:colOff>
      <xdr:row>77</xdr:row>
      <xdr:rowOff>1536</xdr:rowOff>
    </xdr:to>
    <xdr:sp macro="" textlink="">
      <xdr:nvSpPr>
        <xdr:cNvPr id="647" name="楕円 646"/>
        <xdr:cNvSpPr/>
      </xdr:nvSpPr>
      <xdr:spPr>
        <a:xfrm>
          <a:off x="12763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164113</xdr:rowOff>
    </xdr:from>
    <xdr:ext cx="534377" cy="259045"/>
    <xdr:sp macro="" textlink="">
      <xdr:nvSpPr>
        <xdr:cNvPr id="648" name="テキスト ボックス 647"/>
        <xdr:cNvSpPr txBox="1"/>
      </xdr:nvSpPr>
      <xdr:spPr>
        <a:xfrm>
          <a:off x="12547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13932</xdr:rowOff>
    </xdr:from>
    <xdr:to>
      <xdr:col>85</xdr:col>
      <xdr:colOff>127000</xdr:colOff>
      <xdr:row>99</xdr:row>
      <xdr:rowOff>23434</xdr:rowOff>
    </xdr:to>
    <xdr:cxnSp macro="">
      <xdr:nvCxnSpPr>
        <xdr:cNvPr id="677" name="直線コネクタ 676"/>
        <xdr:cNvCxnSpPr/>
      </xdr:nvCxnSpPr>
      <xdr:spPr>
        <a:xfrm>
          <a:off x="15481300" y="16987482"/>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13932</xdr:rowOff>
    </xdr:from>
    <xdr:to>
      <xdr:col>81</xdr:col>
      <xdr:colOff>50800</xdr:colOff>
      <xdr:row>99</xdr:row>
      <xdr:rowOff>32014</xdr:rowOff>
    </xdr:to>
    <xdr:cxnSp macro="">
      <xdr:nvCxnSpPr>
        <xdr:cNvPr id="680" name="直線コネクタ 679"/>
        <xdr:cNvCxnSpPr/>
      </xdr:nvCxnSpPr>
      <xdr:spPr>
        <a:xfrm flipV="1">
          <a:off x="14592300" y="16987482"/>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32014</xdr:rowOff>
    </xdr:from>
    <xdr:to>
      <xdr:col>76</xdr:col>
      <xdr:colOff>114300</xdr:colOff>
      <xdr:row>99</xdr:row>
      <xdr:rowOff>37249</xdr:rowOff>
    </xdr:to>
    <xdr:cxnSp macro="">
      <xdr:nvCxnSpPr>
        <xdr:cNvPr id="683" name="直線コネクタ 682"/>
        <xdr:cNvCxnSpPr/>
      </xdr:nvCxnSpPr>
      <xdr:spPr>
        <a:xfrm flipV="1">
          <a:off x="13703300" y="1700556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33348</xdr:rowOff>
    </xdr:from>
    <xdr:to>
      <xdr:col>71</xdr:col>
      <xdr:colOff>177800</xdr:colOff>
      <xdr:row>99</xdr:row>
      <xdr:rowOff>37249</xdr:rowOff>
    </xdr:to>
    <xdr:cxnSp macro="">
      <xdr:nvCxnSpPr>
        <xdr:cNvPr id="686" name="直線コネクタ 685"/>
        <xdr:cNvCxnSpPr/>
      </xdr:nvCxnSpPr>
      <xdr:spPr>
        <a:xfrm>
          <a:off x="12814300" y="17006898"/>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144084</xdr:rowOff>
    </xdr:from>
    <xdr:to>
      <xdr:col>85</xdr:col>
      <xdr:colOff>177800</xdr:colOff>
      <xdr:row>99</xdr:row>
      <xdr:rowOff>74234</xdr:rowOff>
    </xdr:to>
    <xdr:sp macro="" textlink="">
      <xdr:nvSpPr>
        <xdr:cNvPr id="696" name="楕円 695"/>
        <xdr:cNvSpPr/>
      </xdr:nvSpPr>
      <xdr:spPr>
        <a:xfrm>
          <a:off x="16268700" y="16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59011</xdr:rowOff>
    </xdr:from>
    <xdr:ext cx="469744" cy="259045"/>
    <xdr:sp macro="" textlink="">
      <xdr:nvSpPr>
        <xdr:cNvPr id="697" name="積立金該当値テキスト"/>
        <xdr:cNvSpPr txBox="1"/>
      </xdr:nvSpPr>
      <xdr:spPr>
        <a:xfrm>
          <a:off x="16370300" y="168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134582</xdr:rowOff>
    </xdr:from>
    <xdr:to>
      <xdr:col>81</xdr:col>
      <xdr:colOff>101600</xdr:colOff>
      <xdr:row>99</xdr:row>
      <xdr:rowOff>64732</xdr:rowOff>
    </xdr:to>
    <xdr:sp macro="" textlink="">
      <xdr:nvSpPr>
        <xdr:cNvPr id="698" name="楕円 697"/>
        <xdr:cNvSpPr/>
      </xdr:nvSpPr>
      <xdr:spPr>
        <a:xfrm>
          <a:off x="15430500" y="169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55859</xdr:rowOff>
    </xdr:from>
    <xdr:ext cx="469744" cy="259045"/>
    <xdr:sp macro="" textlink="">
      <xdr:nvSpPr>
        <xdr:cNvPr id="699" name="テキスト ボックス 698"/>
        <xdr:cNvSpPr txBox="1"/>
      </xdr:nvSpPr>
      <xdr:spPr>
        <a:xfrm>
          <a:off x="15246428" y="170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152664</xdr:rowOff>
    </xdr:from>
    <xdr:to>
      <xdr:col>76</xdr:col>
      <xdr:colOff>165100</xdr:colOff>
      <xdr:row>99</xdr:row>
      <xdr:rowOff>82814</xdr:rowOff>
    </xdr:to>
    <xdr:sp macro="" textlink="">
      <xdr:nvSpPr>
        <xdr:cNvPr id="700" name="楕円 699"/>
        <xdr:cNvSpPr/>
      </xdr:nvSpPr>
      <xdr:spPr>
        <a:xfrm>
          <a:off x="14541500" y="16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73941</xdr:rowOff>
    </xdr:from>
    <xdr:ext cx="469744" cy="259045"/>
    <xdr:sp macro="" textlink="">
      <xdr:nvSpPr>
        <xdr:cNvPr id="701" name="テキスト ボックス 700"/>
        <xdr:cNvSpPr txBox="1"/>
      </xdr:nvSpPr>
      <xdr:spPr>
        <a:xfrm>
          <a:off x="14357428" y="17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157899</xdr:rowOff>
    </xdr:from>
    <xdr:to>
      <xdr:col>72</xdr:col>
      <xdr:colOff>38100</xdr:colOff>
      <xdr:row>99</xdr:row>
      <xdr:rowOff>88049</xdr:rowOff>
    </xdr:to>
    <xdr:sp macro="" textlink="">
      <xdr:nvSpPr>
        <xdr:cNvPr id="702" name="楕円 701"/>
        <xdr:cNvSpPr/>
      </xdr:nvSpPr>
      <xdr:spPr>
        <a:xfrm>
          <a:off x="13652500" y="169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79176</xdr:rowOff>
    </xdr:from>
    <xdr:ext cx="378565" cy="259045"/>
    <xdr:sp macro="" textlink="">
      <xdr:nvSpPr>
        <xdr:cNvPr id="703" name="テキスト ボックス 702"/>
        <xdr:cNvSpPr txBox="1"/>
      </xdr:nvSpPr>
      <xdr:spPr>
        <a:xfrm>
          <a:off x="13514017" y="1705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153998</xdr:rowOff>
    </xdr:from>
    <xdr:to>
      <xdr:col>67</xdr:col>
      <xdr:colOff>101600</xdr:colOff>
      <xdr:row>99</xdr:row>
      <xdr:rowOff>84148</xdr:rowOff>
    </xdr:to>
    <xdr:sp macro="" textlink="">
      <xdr:nvSpPr>
        <xdr:cNvPr id="704" name="楕円 703"/>
        <xdr:cNvSpPr/>
      </xdr:nvSpPr>
      <xdr:spPr>
        <a:xfrm>
          <a:off x="12763500" y="169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75275</xdr:rowOff>
    </xdr:from>
    <xdr:ext cx="469744" cy="259045"/>
    <xdr:sp macro="" textlink="">
      <xdr:nvSpPr>
        <xdr:cNvPr id="705" name="テキスト ボックス 704"/>
        <xdr:cNvSpPr txBox="1"/>
      </xdr:nvSpPr>
      <xdr:spPr>
        <a:xfrm>
          <a:off x="12579428" y="170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97605</xdr:rowOff>
    </xdr:from>
    <xdr:to>
      <xdr:col>116</xdr:col>
      <xdr:colOff>63500</xdr:colOff>
      <xdr:row>39</xdr:row>
      <xdr:rowOff>98781</xdr:rowOff>
    </xdr:to>
    <xdr:cxnSp macro="">
      <xdr:nvCxnSpPr>
        <xdr:cNvPr id="736" name="直線コネクタ 735"/>
        <xdr:cNvCxnSpPr/>
      </xdr:nvCxnSpPr>
      <xdr:spPr>
        <a:xfrm>
          <a:off x="21323300" y="6784155"/>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97605</xdr:rowOff>
    </xdr:from>
    <xdr:to>
      <xdr:col>111</xdr:col>
      <xdr:colOff>177800</xdr:colOff>
      <xdr:row>39</xdr:row>
      <xdr:rowOff>98878</xdr:rowOff>
    </xdr:to>
    <xdr:cxnSp macro="">
      <xdr:nvCxnSpPr>
        <xdr:cNvPr id="739" name="直線コネクタ 738"/>
        <xdr:cNvCxnSpPr/>
      </xdr:nvCxnSpPr>
      <xdr:spPr>
        <a:xfrm flipV="1">
          <a:off x="20434300" y="678415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98748</xdr:rowOff>
    </xdr:from>
    <xdr:to>
      <xdr:col>107</xdr:col>
      <xdr:colOff>50800</xdr:colOff>
      <xdr:row>39</xdr:row>
      <xdr:rowOff>98878</xdr:rowOff>
    </xdr:to>
    <xdr:cxnSp macro="">
      <xdr:nvCxnSpPr>
        <xdr:cNvPr id="742" name="直線コネクタ 741"/>
        <xdr:cNvCxnSpPr/>
      </xdr:nvCxnSpPr>
      <xdr:spPr>
        <a:xfrm>
          <a:off x="19545300" y="6785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98748</xdr:rowOff>
    </xdr:from>
    <xdr:to>
      <xdr:col>102</xdr:col>
      <xdr:colOff>114300</xdr:colOff>
      <xdr:row>39</xdr:row>
      <xdr:rowOff>98813</xdr:rowOff>
    </xdr:to>
    <xdr:cxnSp macro="">
      <xdr:nvCxnSpPr>
        <xdr:cNvPr id="745" name="直線コネクタ 744"/>
        <xdr:cNvCxnSpPr/>
      </xdr:nvCxnSpPr>
      <xdr:spPr>
        <a:xfrm flipV="1">
          <a:off x="18656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47981</xdr:rowOff>
    </xdr:from>
    <xdr:to>
      <xdr:col>116</xdr:col>
      <xdr:colOff>114300</xdr:colOff>
      <xdr:row>39</xdr:row>
      <xdr:rowOff>149581</xdr:rowOff>
    </xdr:to>
    <xdr:sp macro="" textlink="">
      <xdr:nvSpPr>
        <xdr:cNvPr id="755" name="楕円 754"/>
        <xdr:cNvSpPr/>
      </xdr:nvSpPr>
      <xdr:spPr>
        <a:xfrm>
          <a:off x="22110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134358</xdr:rowOff>
    </xdr:from>
    <xdr:ext cx="249299" cy="259045"/>
    <xdr:sp macro="" textlink="">
      <xdr:nvSpPr>
        <xdr:cNvPr id="756" name="投資及び出資金該当値テキスト"/>
        <xdr:cNvSpPr txBox="1"/>
      </xdr:nvSpPr>
      <xdr:spPr>
        <a:xfrm>
          <a:off x="22212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46805</xdr:rowOff>
    </xdr:from>
    <xdr:to>
      <xdr:col>112</xdr:col>
      <xdr:colOff>38100</xdr:colOff>
      <xdr:row>39</xdr:row>
      <xdr:rowOff>148405</xdr:rowOff>
    </xdr:to>
    <xdr:sp macro="" textlink="">
      <xdr:nvSpPr>
        <xdr:cNvPr id="757" name="楕円 756"/>
        <xdr:cNvSpPr/>
      </xdr:nvSpPr>
      <xdr:spPr>
        <a:xfrm>
          <a:off x="21272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139532</xdr:rowOff>
    </xdr:from>
    <xdr:ext cx="313932" cy="259045"/>
    <xdr:sp macro="" textlink="">
      <xdr:nvSpPr>
        <xdr:cNvPr id="758" name="テキスト ボックス 757"/>
        <xdr:cNvSpPr txBox="1"/>
      </xdr:nvSpPr>
      <xdr:spPr>
        <a:xfrm>
          <a:off x="21166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47948</xdr:rowOff>
    </xdr:from>
    <xdr:to>
      <xdr:col>102</xdr:col>
      <xdr:colOff>165100</xdr:colOff>
      <xdr:row>39</xdr:row>
      <xdr:rowOff>149548</xdr:rowOff>
    </xdr:to>
    <xdr:sp macro="" textlink="">
      <xdr:nvSpPr>
        <xdr:cNvPr id="761" name="楕円 760"/>
        <xdr:cNvSpPr/>
      </xdr:nvSpPr>
      <xdr:spPr>
        <a:xfrm>
          <a:off x="19494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140675</xdr:rowOff>
    </xdr:from>
    <xdr:ext cx="249299" cy="259045"/>
    <xdr:sp macro="" textlink="">
      <xdr:nvSpPr>
        <xdr:cNvPr id="762" name="テキスト ボックス 761"/>
        <xdr:cNvSpPr txBox="1"/>
      </xdr:nvSpPr>
      <xdr:spPr>
        <a:xfrm>
          <a:off x="19420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48013</xdr:rowOff>
    </xdr:from>
    <xdr:to>
      <xdr:col>98</xdr:col>
      <xdr:colOff>38100</xdr:colOff>
      <xdr:row>39</xdr:row>
      <xdr:rowOff>149613</xdr:rowOff>
    </xdr:to>
    <xdr:sp macro="" textlink="">
      <xdr:nvSpPr>
        <xdr:cNvPr id="763" name="楕円 762"/>
        <xdr:cNvSpPr/>
      </xdr:nvSpPr>
      <xdr:spPr>
        <a:xfrm>
          <a:off x="18605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140740</xdr:rowOff>
    </xdr:from>
    <xdr:ext cx="249299" cy="259045"/>
    <xdr:sp macro="" textlink="">
      <xdr:nvSpPr>
        <xdr:cNvPr id="764" name="テキスト ボックス 763"/>
        <xdr:cNvSpPr txBox="1"/>
      </xdr:nvSpPr>
      <xdr:spPr>
        <a:xfrm>
          <a:off x="18531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38064</xdr:rowOff>
    </xdr:from>
    <xdr:to>
      <xdr:col>116</xdr:col>
      <xdr:colOff>63500</xdr:colOff>
      <xdr:row>55</xdr:row>
      <xdr:rowOff>38156</xdr:rowOff>
    </xdr:to>
    <xdr:cxnSp macro="">
      <xdr:nvCxnSpPr>
        <xdr:cNvPr id="791" name="直線コネクタ 790"/>
        <xdr:cNvCxnSpPr/>
      </xdr:nvCxnSpPr>
      <xdr:spPr>
        <a:xfrm flipV="1">
          <a:off x="21323300" y="946781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21286</xdr:rowOff>
    </xdr:from>
    <xdr:to>
      <xdr:col>111</xdr:col>
      <xdr:colOff>177800</xdr:colOff>
      <xdr:row>55</xdr:row>
      <xdr:rowOff>38156</xdr:rowOff>
    </xdr:to>
    <xdr:cxnSp macro="">
      <xdr:nvCxnSpPr>
        <xdr:cNvPr id="794" name="直線コネクタ 793"/>
        <xdr:cNvCxnSpPr/>
      </xdr:nvCxnSpPr>
      <xdr:spPr>
        <a:xfrm>
          <a:off x="20434300" y="945103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21286</xdr:rowOff>
    </xdr:from>
    <xdr:to>
      <xdr:col>107</xdr:col>
      <xdr:colOff>50800</xdr:colOff>
      <xdr:row>55</xdr:row>
      <xdr:rowOff>56627</xdr:rowOff>
    </xdr:to>
    <xdr:cxnSp macro="">
      <xdr:nvCxnSpPr>
        <xdr:cNvPr id="797" name="直線コネクタ 796"/>
        <xdr:cNvCxnSpPr/>
      </xdr:nvCxnSpPr>
      <xdr:spPr>
        <a:xfrm flipV="1">
          <a:off x="19545300" y="9451036"/>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33630</xdr:rowOff>
    </xdr:from>
    <xdr:to>
      <xdr:col>102</xdr:col>
      <xdr:colOff>114300</xdr:colOff>
      <xdr:row>55</xdr:row>
      <xdr:rowOff>56627</xdr:rowOff>
    </xdr:to>
    <xdr:cxnSp macro="">
      <xdr:nvCxnSpPr>
        <xdr:cNvPr id="800" name="直線コネクタ 799"/>
        <xdr:cNvCxnSpPr/>
      </xdr:nvCxnSpPr>
      <xdr:spPr>
        <a:xfrm>
          <a:off x="18656300" y="946338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158714</xdr:rowOff>
    </xdr:from>
    <xdr:to>
      <xdr:col>116</xdr:col>
      <xdr:colOff>114300</xdr:colOff>
      <xdr:row>55</xdr:row>
      <xdr:rowOff>88864</xdr:rowOff>
    </xdr:to>
    <xdr:sp macro="" textlink="">
      <xdr:nvSpPr>
        <xdr:cNvPr id="810" name="楕円 809"/>
        <xdr:cNvSpPr/>
      </xdr:nvSpPr>
      <xdr:spPr>
        <a:xfrm>
          <a:off x="221107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10141</xdr:rowOff>
    </xdr:from>
    <xdr:ext cx="534377" cy="259045"/>
    <xdr:sp macro="" textlink="">
      <xdr:nvSpPr>
        <xdr:cNvPr id="811" name="貸付金該当値テキスト"/>
        <xdr:cNvSpPr txBox="1"/>
      </xdr:nvSpPr>
      <xdr:spPr>
        <a:xfrm>
          <a:off x="22212300" y="92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158806</xdr:rowOff>
    </xdr:from>
    <xdr:to>
      <xdr:col>112</xdr:col>
      <xdr:colOff>38100</xdr:colOff>
      <xdr:row>55</xdr:row>
      <xdr:rowOff>88956</xdr:rowOff>
    </xdr:to>
    <xdr:sp macro="" textlink="">
      <xdr:nvSpPr>
        <xdr:cNvPr id="812" name="楕円 811"/>
        <xdr:cNvSpPr/>
      </xdr:nvSpPr>
      <xdr:spPr>
        <a:xfrm>
          <a:off x="21272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105483</xdr:rowOff>
    </xdr:from>
    <xdr:ext cx="534377" cy="259045"/>
    <xdr:sp macro="" textlink="">
      <xdr:nvSpPr>
        <xdr:cNvPr id="813" name="テキスト ボックス 812"/>
        <xdr:cNvSpPr txBox="1"/>
      </xdr:nvSpPr>
      <xdr:spPr>
        <a:xfrm>
          <a:off x="21056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141936</xdr:rowOff>
    </xdr:from>
    <xdr:to>
      <xdr:col>107</xdr:col>
      <xdr:colOff>101600</xdr:colOff>
      <xdr:row>55</xdr:row>
      <xdr:rowOff>72086</xdr:rowOff>
    </xdr:to>
    <xdr:sp macro="" textlink="">
      <xdr:nvSpPr>
        <xdr:cNvPr id="814" name="楕円 813"/>
        <xdr:cNvSpPr/>
      </xdr:nvSpPr>
      <xdr:spPr>
        <a:xfrm>
          <a:off x="20383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88613</xdr:rowOff>
    </xdr:from>
    <xdr:ext cx="534377" cy="259045"/>
    <xdr:sp macro="" textlink="">
      <xdr:nvSpPr>
        <xdr:cNvPr id="815" name="テキスト ボックス 814"/>
        <xdr:cNvSpPr txBox="1"/>
      </xdr:nvSpPr>
      <xdr:spPr>
        <a:xfrm>
          <a:off x="20167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5827</xdr:rowOff>
    </xdr:from>
    <xdr:to>
      <xdr:col>102</xdr:col>
      <xdr:colOff>165100</xdr:colOff>
      <xdr:row>55</xdr:row>
      <xdr:rowOff>107427</xdr:rowOff>
    </xdr:to>
    <xdr:sp macro="" textlink="">
      <xdr:nvSpPr>
        <xdr:cNvPr id="816" name="楕円 815"/>
        <xdr:cNvSpPr/>
      </xdr:nvSpPr>
      <xdr:spPr>
        <a:xfrm>
          <a:off x="19494500" y="9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123954</xdr:rowOff>
    </xdr:from>
    <xdr:ext cx="534377" cy="259045"/>
    <xdr:sp macro="" textlink="">
      <xdr:nvSpPr>
        <xdr:cNvPr id="817" name="テキスト ボックス 816"/>
        <xdr:cNvSpPr txBox="1"/>
      </xdr:nvSpPr>
      <xdr:spPr>
        <a:xfrm>
          <a:off x="19278111" y="9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154280</xdr:rowOff>
    </xdr:from>
    <xdr:to>
      <xdr:col>98</xdr:col>
      <xdr:colOff>38100</xdr:colOff>
      <xdr:row>55</xdr:row>
      <xdr:rowOff>84430</xdr:rowOff>
    </xdr:to>
    <xdr:sp macro="" textlink="">
      <xdr:nvSpPr>
        <xdr:cNvPr id="818" name="楕円 817"/>
        <xdr:cNvSpPr/>
      </xdr:nvSpPr>
      <xdr:spPr>
        <a:xfrm>
          <a:off x="18605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100957</xdr:rowOff>
    </xdr:from>
    <xdr:ext cx="534377" cy="259045"/>
    <xdr:sp macro="" textlink="">
      <xdr:nvSpPr>
        <xdr:cNvPr id="819" name="テキスト ボックス 818"/>
        <xdr:cNvSpPr txBox="1"/>
      </xdr:nvSpPr>
      <xdr:spPr>
        <a:xfrm>
          <a:off x="18389111" y="9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105315</xdr:rowOff>
    </xdr:from>
    <xdr:to>
      <xdr:col>116</xdr:col>
      <xdr:colOff>63500</xdr:colOff>
      <xdr:row>74</xdr:row>
      <xdr:rowOff>125927</xdr:rowOff>
    </xdr:to>
    <xdr:cxnSp macro="">
      <xdr:nvCxnSpPr>
        <xdr:cNvPr id="849" name="直線コネクタ 848"/>
        <xdr:cNvCxnSpPr/>
      </xdr:nvCxnSpPr>
      <xdr:spPr>
        <a:xfrm flipV="1">
          <a:off x="21323300" y="12792615"/>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125927</xdr:rowOff>
    </xdr:from>
    <xdr:to>
      <xdr:col>111</xdr:col>
      <xdr:colOff>177800</xdr:colOff>
      <xdr:row>74</xdr:row>
      <xdr:rowOff>140576</xdr:rowOff>
    </xdr:to>
    <xdr:cxnSp macro="">
      <xdr:nvCxnSpPr>
        <xdr:cNvPr id="852" name="直線コネクタ 851"/>
        <xdr:cNvCxnSpPr/>
      </xdr:nvCxnSpPr>
      <xdr:spPr>
        <a:xfrm flipV="1">
          <a:off x="20434300" y="1281322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140576</xdr:rowOff>
    </xdr:from>
    <xdr:to>
      <xdr:col>107</xdr:col>
      <xdr:colOff>50800</xdr:colOff>
      <xdr:row>75</xdr:row>
      <xdr:rowOff>59328</xdr:rowOff>
    </xdr:to>
    <xdr:cxnSp macro="">
      <xdr:nvCxnSpPr>
        <xdr:cNvPr id="855" name="直線コネクタ 854"/>
        <xdr:cNvCxnSpPr/>
      </xdr:nvCxnSpPr>
      <xdr:spPr>
        <a:xfrm flipV="1">
          <a:off x="19545300" y="12827876"/>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59328</xdr:rowOff>
    </xdr:from>
    <xdr:to>
      <xdr:col>102</xdr:col>
      <xdr:colOff>114300</xdr:colOff>
      <xdr:row>75</xdr:row>
      <xdr:rowOff>122727</xdr:rowOff>
    </xdr:to>
    <xdr:cxnSp macro="">
      <xdr:nvCxnSpPr>
        <xdr:cNvPr id="858" name="直線コネクタ 857"/>
        <xdr:cNvCxnSpPr/>
      </xdr:nvCxnSpPr>
      <xdr:spPr>
        <a:xfrm flipV="1">
          <a:off x="18656300" y="12918078"/>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54515</xdr:rowOff>
    </xdr:from>
    <xdr:to>
      <xdr:col>116</xdr:col>
      <xdr:colOff>114300</xdr:colOff>
      <xdr:row>74</xdr:row>
      <xdr:rowOff>156115</xdr:rowOff>
    </xdr:to>
    <xdr:sp macro="" textlink="">
      <xdr:nvSpPr>
        <xdr:cNvPr id="868" name="楕円 867"/>
        <xdr:cNvSpPr/>
      </xdr:nvSpPr>
      <xdr:spPr>
        <a:xfrm>
          <a:off x="221107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77392</xdr:rowOff>
    </xdr:from>
    <xdr:ext cx="534377" cy="259045"/>
    <xdr:sp macro="" textlink="">
      <xdr:nvSpPr>
        <xdr:cNvPr id="869" name="繰出金該当値テキスト"/>
        <xdr:cNvSpPr txBox="1"/>
      </xdr:nvSpPr>
      <xdr:spPr>
        <a:xfrm>
          <a:off x="22212300" y="125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75127</xdr:rowOff>
    </xdr:from>
    <xdr:to>
      <xdr:col>112</xdr:col>
      <xdr:colOff>38100</xdr:colOff>
      <xdr:row>75</xdr:row>
      <xdr:rowOff>5277</xdr:rowOff>
    </xdr:to>
    <xdr:sp macro="" textlink="">
      <xdr:nvSpPr>
        <xdr:cNvPr id="870" name="楕円 869"/>
        <xdr:cNvSpPr/>
      </xdr:nvSpPr>
      <xdr:spPr>
        <a:xfrm>
          <a:off x="21272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21804</xdr:rowOff>
    </xdr:from>
    <xdr:ext cx="534377" cy="259045"/>
    <xdr:sp macro="" textlink="">
      <xdr:nvSpPr>
        <xdr:cNvPr id="871" name="テキスト ボックス 870"/>
        <xdr:cNvSpPr txBox="1"/>
      </xdr:nvSpPr>
      <xdr:spPr>
        <a:xfrm>
          <a:off x="21056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89776</xdr:rowOff>
    </xdr:from>
    <xdr:to>
      <xdr:col>107</xdr:col>
      <xdr:colOff>101600</xdr:colOff>
      <xdr:row>75</xdr:row>
      <xdr:rowOff>19926</xdr:rowOff>
    </xdr:to>
    <xdr:sp macro="" textlink="">
      <xdr:nvSpPr>
        <xdr:cNvPr id="872" name="楕円 871"/>
        <xdr:cNvSpPr/>
      </xdr:nvSpPr>
      <xdr:spPr>
        <a:xfrm>
          <a:off x="20383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36453</xdr:rowOff>
    </xdr:from>
    <xdr:ext cx="534377" cy="259045"/>
    <xdr:sp macro="" textlink="">
      <xdr:nvSpPr>
        <xdr:cNvPr id="873" name="テキスト ボックス 872"/>
        <xdr:cNvSpPr txBox="1"/>
      </xdr:nvSpPr>
      <xdr:spPr>
        <a:xfrm>
          <a:off x="20167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8528</xdr:rowOff>
    </xdr:from>
    <xdr:to>
      <xdr:col>102</xdr:col>
      <xdr:colOff>165100</xdr:colOff>
      <xdr:row>75</xdr:row>
      <xdr:rowOff>110128</xdr:rowOff>
    </xdr:to>
    <xdr:sp macro="" textlink="">
      <xdr:nvSpPr>
        <xdr:cNvPr id="874" name="楕円 873"/>
        <xdr:cNvSpPr/>
      </xdr:nvSpPr>
      <xdr:spPr>
        <a:xfrm>
          <a:off x="19494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101255</xdr:rowOff>
    </xdr:from>
    <xdr:ext cx="534377" cy="259045"/>
    <xdr:sp macro="" textlink="">
      <xdr:nvSpPr>
        <xdr:cNvPr id="875" name="テキスト ボックス 874"/>
        <xdr:cNvSpPr txBox="1"/>
      </xdr:nvSpPr>
      <xdr:spPr>
        <a:xfrm>
          <a:off x="19278111" y="12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71927</xdr:rowOff>
    </xdr:from>
    <xdr:to>
      <xdr:col>98</xdr:col>
      <xdr:colOff>38100</xdr:colOff>
      <xdr:row>76</xdr:row>
      <xdr:rowOff>2077</xdr:rowOff>
    </xdr:to>
    <xdr:sp macro="" textlink="">
      <xdr:nvSpPr>
        <xdr:cNvPr id="876" name="楕円 875"/>
        <xdr:cNvSpPr/>
      </xdr:nvSpPr>
      <xdr:spPr>
        <a:xfrm>
          <a:off x="18605500" y="1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164653</xdr:rowOff>
    </xdr:from>
    <xdr:ext cx="534377" cy="259045"/>
    <xdr:sp macro="" textlink="">
      <xdr:nvSpPr>
        <xdr:cNvPr id="877" name="テキスト ボックス 876"/>
        <xdr:cNvSpPr txBox="1"/>
      </xdr:nvSpPr>
      <xdr:spPr>
        <a:xfrm>
          <a:off x="18389111" y="130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性質別の住民一人当たりのコストのうち，類似団体平均を上回っているのは人件費，維持補修費，扶助費，貸付金，繰出金である。</a:t>
          </a:r>
        </a:p>
        <a:p>
          <a:r>
            <a:rPr kumimoji="1" lang="ja-JP" altLang="en-US" sz="1300">
              <a:latin typeface="ＭＳ Ｐゴシック" panose="020B0600070205080204" pitchFamily="50" charset="-128"/>
              <a:ea typeface="ＭＳ Ｐゴシック" panose="020B0600070205080204" pitchFamily="50" charset="-128"/>
            </a:rPr>
            <a:t>　そのうち，人件費は前年度から１，９３３円／人増加し，類似団体平均を１４，３７０円／人上回りっているため，人件費の抑制に早急に取り組む必要がある。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また，繰出金は前年度から１，０８２円／人増加し，類似団体平均を９，６２３円／人上回っており，その中でも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に対する操出金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107696</xdr:rowOff>
    </xdr:from>
    <xdr:to>
      <xdr:col>24</xdr:col>
      <xdr:colOff>63500</xdr:colOff>
      <xdr:row>35</xdr:row>
      <xdr:rowOff>6459</xdr:rowOff>
    </xdr:to>
    <xdr:cxnSp macro="">
      <xdr:nvCxnSpPr>
        <xdr:cNvPr id="63" name="直線コネクタ 62"/>
        <xdr:cNvCxnSpPr/>
      </xdr:nvCxnSpPr>
      <xdr:spPr>
        <a:xfrm flipV="1">
          <a:off x="3797300" y="593699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18216</xdr:rowOff>
    </xdr:from>
    <xdr:to>
      <xdr:col>19</xdr:col>
      <xdr:colOff>177800</xdr:colOff>
      <xdr:row>35</xdr:row>
      <xdr:rowOff>6459</xdr:rowOff>
    </xdr:to>
    <xdr:cxnSp macro="">
      <xdr:nvCxnSpPr>
        <xdr:cNvPr id="66" name="直線コネクタ 65"/>
        <xdr:cNvCxnSpPr/>
      </xdr:nvCxnSpPr>
      <xdr:spPr>
        <a:xfrm>
          <a:off x="2908300" y="5847516"/>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18216</xdr:rowOff>
    </xdr:from>
    <xdr:to>
      <xdr:col>15</xdr:col>
      <xdr:colOff>50800</xdr:colOff>
      <xdr:row>34</xdr:row>
      <xdr:rowOff>94307</xdr:rowOff>
    </xdr:to>
    <xdr:cxnSp macro="">
      <xdr:nvCxnSpPr>
        <xdr:cNvPr id="69" name="直線コネクタ 68"/>
        <xdr:cNvCxnSpPr/>
      </xdr:nvCxnSpPr>
      <xdr:spPr>
        <a:xfrm flipV="1">
          <a:off x="2019300" y="584751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94307</xdr:rowOff>
    </xdr:from>
    <xdr:to>
      <xdr:col>10</xdr:col>
      <xdr:colOff>114300</xdr:colOff>
      <xdr:row>35</xdr:row>
      <xdr:rowOff>65242</xdr:rowOff>
    </xdr:to>
    <xdr:cxnSp macro="">
      <xdr:nvCxnSpPr>
        <xdr:cNvPr id="72" name="直線コネクタ 71"/>
        <xdr:cNvCxnSpPr/>
      </xdr:nvCxnSpPr>
      <xdr:spPr>
        <a:xfrm flipV="1">
          <a:off x="1130300" y="5923607"/>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56896</xdr:rowOff>
    </xdr:from>
    <xdr:to>
      <xdr:col>24</xdr:col>
      <xdr:colOff>114300</xdr:colOff>
      <xdr:row>34</xdr:row>
      <xdr:rowOff>158496</xdr:rowOff>
    </xdr:to>
    <xdr:sp macro="" textlink="">
      <xdr:nvSpPr>
        <xdr:cNvPr id="82" name="楕円 81"/>
        <xdr:cNvSpPr/>
      </xdr:nvSpPr>
      <xdr:spPr>
        <a:xfrm>
          <a:off x="4584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79773</xdr:rowOff>
    </xdr:from>
    <xdr:ext cx="469744" cy="259045"/>
    <xdr:sp macro="" textlink="">
      <xdr:nvSpPr>
        <xdr:cNvPr id="83" name="議会費該当値テキスト"/>
        <xdr:cNvSpPr txBox="1"/>
      </xdr:nvSpPr>
      <xdr:spPr>
        <a:xfrm>
          <a:off x="4686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127109</xdr:rowOff>
    </xdr:from>
    <xdr:to>
      <xdr:col>20</xdr:col>
      <xdr:colOff>38100</xdr:colOff>
      <xdr:row>35</xdr:row>
      <xdr:rowOff>57259</xdr:rowOff>
    </xdr:to>
    <xdr:sp macro="" textlink="">
      <xdr:nvSpPr>
        <xdr:cNvPr id="84" name="楕円 83"/>
        <xdr:cNvSpPr/>
      </xdr:nvSpPr>
      <xdr:spPr>
        <a:xfrm>
          <a:off x="3746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73786</xdr:rowOff>
    </xdr:from>
    <xdr:ext cx="469744" cy="259045"/>
    <xdr:sp macro="" textlink="">
      <xdr:nvSpPr>
        <xdr:cNvPr id="85" name="テキスト ボックス 84"/>
        <xdr:cNvSpPr txBox="1"/>
      </xdr:nvSpPr>
      <xdr:spPr>
        <a:xfrm>
          <a:off x="3562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138866</xdr:rowOff>
    </xdr:from>
    <xdr:to>
      <xdr:col>15</xdr:col>
      <xdr:colOff>101600</xdr:colOff>
      <xdr:row>34</xdr:row>
      <xdr:rowOff>69016</xdr:rowOff>
    </xdr:to>
    <xdr:sp macro="" textlink="">
      <xdr:nvSpPr>
        <xdr:cNvPr id="86" name="楕円 85"/>
        <xdr:cNvSpPr/>
      </xdr:nvSpPr>
      <xdr:spPr>
        <a:xfrm>
          <a:off x="2857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85543</xdr:rowOff>
    </xdr:from>
    <xdr:ext cx="469744" cy="259045"/>
    <xdr:sp macro="" textlink="">
      <xdr:nvSpPr>
        <xdr:cNvPr id="87" name="テキスト ボックス 86"/>
        <xdr:cNvSpPr txBox="1"/>
      </xdr:nvSpPr>
      <xdr:spPr>
        <a:xfrm>
          <a:off x="2673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43507</xdr:rowOff>
    </xdr:from>
    <xdr:to>
      <xdr:col>10</xdr:col>
      <xdr:colOff>165100</xdr:colOff>
      <xdr:row>34</xdr:row>
      <xdr:rowOff>145107</xdr:rowOff>
    </xdr:to>
    <xdr:sp macro="" textlink="">
      <xdr:nvSpPr>
        <xdr:cNvPr id="88" name="楕円 87"/>
        <xdr:cNvSpPr/>
      </xdr:nvSpPr>
      <xdr:spPr>
        <a:xfrm>
          <a:off x="1968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161634</xdr:rowOff>
    </xdr:from>
    <xdr:ext cx="469744" cy="259045"/>
    <xdr:sp macro="" textlink="">
      <xdr:nvSpPr>
        <xdr:cNvPr id="89" name="テキスト ボックス 88"/>
        <xdr:cNvSpPr txBox="1"/>
      </xdr:nvSpPr>
      <xdr:spPr>
        <a:xfrm>
          <a:off x="1784428"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14442</xdr:rowOff>
    </xdr:from>
    <xdr:to>
      <xdr:col>6</xdr:col>
      <xdr:colOff>38100</xdr:colOff>
      <xdr:row>35</xdr:row>
      <xdr:rowOff>116042</xdr:rowOff>
    </xdr:to>
    <xdr:sp macro="" textlink="">
      <xdr:nvSpPr>
        <xdr:cNvPr id="90" name="楕円 89"/>
        <xdr:cNvSpPr/>
      </xdr:nvSpPr>
      <xdr:spPr>
        <a:xfrm>
          <a:off x="1079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107169</xdr:rowOff>
    </xdr:from>
    <xdr:ext cx="469744" cy="259045"/>
    <xdr:sp macro="" textlink="">
      <xdr:nvSpPr>
        <xdr:cNvPr id="91" name="テキスト ボックス 90"/>
        <xdr:cNvSpPr txBox="1"/>
      </xdr:nvSpPr>
      <xdr:spPr>
        <a:xfrm>
          <a:off x="895428"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61432</xdr:rowOff>
    </xdr:from>
    <xdr:to>
      <xdr:col>24</xdr:col>
      <xdr:colOff>63500</xdr:colOff>
      <xdr:row>57</xdr:row>
      <xdr:rowOff>72981</xdr:rowOff>
    </xdr:to>
    <xdr:cxnSp macro="">
      <xdr:nvCxnSpPr>
        <xdr:cNvPr id="118" name="直線コネクタ 117"/>
        <xdr:cNvCxnSpPr/>
      </xdr:nvCxnSpPr>
      <xdr:spPr>
        <a:xfrm>
          <a:off x="3797300" y="9834082"/>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61432</xdr:rowOff>
    </xdr:from>
    <xdr:to>
      <xdr:col>19</xdr:col>
      <xdr:colOff>177800</xdr:colOff>
      <xdr:row>57</xdr:row>
      <xdr:rowOff>69986</xdr:rowOff>
    </xdr:to>
    <xdr:cxnSp macro="">
      <xdr:nvCxnSpPr>
        <xdr:cNvPr id="121" name="直線コネクタ 120"/>
        <xdr:cNvCxnSpPr/>
      </xdr:nvCxnSpPr>
      <xdr:spPr>
        <a:xfrm flipV="1">
          <a:off x="2908300" y="9834082"/>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69986</xdr:rowOff>
    </xdr:from>
    <xdr:to>
      <xdr:col>15</xdr:col>
      <xdr:colOff>50800</xdr:colOff>
      <xdr:row>57</xdr:row>
      <xdr:rowOff>97839</xdr:rowOff>
    </xdr:to>
    <xdr:cxnSp macro="">
      <xdr:nvCxnSpPr>
        <xdr:cNvPr id="124" name="直線コネクタ 123"/>
        <xdr:cNvCxnSpPr/>
      </xdr:nvCxnSpPr>
      <xdr:spPr>
        <a:xfrm flipV="1">
          <a:off x="2019300" y="9842636"/>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44346</xdr:rowOff>
    </xdr:from>
    <xdr:to>
      <xdr:col>10</xdr:col>
      <xdr:colOff>114300</xdr:colOff>
      <xdr:row>57</xdr:row>
      <xdr:rowOff>97839</xdr:rowOff>
    </xdr:to>
    <xdr:cxnSp macro="">
      <xdr:nvCxnSpPr>
        <xdr:cNvPr id="127" name="直線コネクタ 126"/>
        <xdr:cNvCxnSpPr/>
      </xdr:nvCxnSpPr>
      <xdr:spPr>
        <a:xfrm>
          <a:off x="1130300" y="981699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22181</xdr:rowOff>
    </xdr:from>
    <xdr:to>
      <xdr:col>24</xdr:col>
      <xdr:colOff>114300</xdr:colOff>
      <xdr:row>57</xdr:row>
      <xdr:rowOff>123781</xdr:rowOff>
    </xdr:to>
    <xdr:sp macro="" textlink="">
      <xdr:nvSpPr>
        <xdr:cNvPr id="137" name="楕円 136"/>
        <xdr:cNvSpPr/>
      </xdr:nvSpPr>
      <xdr:spPr>
        <a:xfrm>
          <a:off x="4584700" y="9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10632</xdr:rowOff>
    </xdr:from>
    <xdr:to>
      <xdr:col>20</xdr:col>
      <xdr:colOff>38100</xdr:colOff>
      <xdr:row>57</xdr:row>
      <xdr:rowOff>112232</xdr:rowOff>
    </xdr:to>
    <xdr:sp macro="" textlink="">
      <xdr:nvSpPr>
        <xdr:cNvPr id="139" name="楕円 138"/>
        <xdr:cNvSpPr/>
      </xdr:nvSpPr>
      <xdr:spPr>
        <a:xfrm>
          <a:off x="3746500" y="97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103359</xdr:rowOff>
    </xdr:from>
    <xdr:ext cx="534377" cy="259045"/>
    <xdr:sp macro="" textlink="">
      <xdr:nvSpPr>
        <xdr:cNvPr id="140" name="テキスト ボックス 139"/>
        <xdr:cNvSpPr txBox="1"/>
      </xdr:nvSpPr>
      <xdr:spPr>
        <a:xfrm>
          <a:off x="3530111" y="98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19186</xdr:rowOff>
    </xdr:from>
    <xdr:to>
      <xdr:col>15</xdr:col>
      <xdr:colOff>101600</xdr:colOff>
      <xdr:row>57</xdr:row>
      <xdr:rowOff>120786</xdr:rowOff>
    </xdr:to>
    <xdr:sp macro="" textlink="">
      <xdr:nvSpPr>
        <xdr:cNvPr id="141" name="楕円 140"/>
        <xdr:cNvSpPr/>
      </xdr:nvSpPr>
      <xdr:spPr>
        <a:xfrm>
          <a:off x="2857500" y="97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111913</xdr:rowOff>
    </xdr:from>
    <xdr:ext cx="534377" cy="259045"/>
    <xdr:sp macro="" textlink="">
      <xdr:nvSpPr>
        <xdr:cNvPr id="142" name="テキスト ボックス 141"/>
        <xdr:cNvSpPr txBox="1"/>
      </xdr:nvSpPr>
      <xdr:spPr>
        <a:xfrm>
          <a:off x="2641111" y="98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47039</xdr:rowOff>
    </xdr:from>
    <xdr:to>
      <xdr:col>10</xdr:col>
      <xdr:colOff>165100</xdr:colOff>
      <xdr:row>57</xdr:row>
      <xdr:rowOff>148639</xdr:rowOff>
    </xdr:to>
    <xdr:sp macro="" textlink="">
      <xdr:nvSpPr>
        <xdr:cNvPr id="143" name="楕円 142"/>
        <xdr:cNvSpPr/>
      </xdr:nvSpPr>
      <xdr:spPr>
        <a:xfrm>
          <a:off x="1968500" y="9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139766</xdr:rowOff>
    </xdr:from>
    <xdr:ext cx="534377" cy="259045"/>
    <xdr:sp macro="" textlink="">
      <xdr:nvSpPr>
        <xdr:cNvPr id="144" name="テキスト ボックス 143"/>
        <xdr:cNvSpPr txBox="1"/>
      </xdr:nvSpPr>
      <xdr:spPr>
        <a:xfrm>
          <a:off x="1752111" y="99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164996</xdr:rowOff>
    </xdr:from>
    <xdr:to>
      <xdr:col>6</xdr:col>
      <xdr:colOff>38100</xdr:colOff>
      <xdr:row>57</xdr:row>
      <xdr:rowOff>95146</xdr:rowOff>
    </xdr:to>
    <xdr:sp macro="" textlink="">
      <xdr:nvSpPr>
        <xdr:cNvPr id="145" name="楕円 144"/>
        <xdr:cNvSpPr/>
      </xdr:nvSpPr>
      <xdr:spPr>
        <a:xfrm>
          <a:off x="1079500" y="97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86273</xdr:rowOff>
    </xdr:from>
    <xdr:ext cx="534377" cy="259045"/>
    <xdr:sp macro="" textlink="">
      <xdr:nvSpPr>
        <xdr:cNvPr id="146" name="テキスト ボックス 145"/>
        <xdr:cNvSpPr txBox="1"/>
      </xdr:nvSpPr>
      <xdr:spPr>
        <a:xfrm>
          <a:off x="863111" y="98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92159</xdr:rowOff>
    </xdr:from>
    <xdr:to>
      <xdr:col>24</xdr:col>
      <xdr:colOff>63500</xdr:colOff>
      <xdr:row>77</xdr:row>
      <xdr:rowOff>99127</xdr:rowOff>
    </xdr:to>
    <xdr:cxnSp macro="">
      <xdr:nvCxnSpPr>
        <xdr:cNvPr id="176" name="直線コネクタ 175"/>
        <xdr:cNvCxnSpPr/>
      </xdr:nvCxnSpPr>
      <xdr:spPr>
        <a:xfrm flipV="1">
          <a:off x="3797300" y="13293809"/>
          <a:ext cx="8382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99127</xdr:rowOff>
    </xdr:from>
    <xdr:to>
      <xdr:col>19</xdr:col>
      <xdr:colOff>177800</xdr:colOff>
      <xdr:row>77</xdr:row>
      <xdr:rowOff>120585</xdr:rowOff>
    </xdr:to>
    <xdr:cxnSp macro="">
      <xdr:nvCxnSpPr>
        <xdr:cNvPr id="179" name="直線コネクタ 178"/>
        <xdr:cNvCxnSpPr/>
      </xdr:nvCxnSpPr>
      <xdr:spPr>
        <a:xfrm flipV="1">
          <a:off x="2908300" y="13300777"/>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112699</xdr:rowOff>
    </xdr:from>
    <xdr:to>
      <xdr:col>15</xdr:col>
      <xdr:colOff>50800</xdr:colOff>
      <xdr:row>77</xdr:row>
      <xdr:rowOff>120585</xdr:rowOff>
    </xdr:to>
    <xdr:cxnSp macro="">
      <xdr:nvCxnSpPr>
        <xdr:cNvPr id="182" name="直線コネクタ 181"/>
        <xdr:cNvCxnSpPr/>
      </xdr:nvCxnSpPr>
      <xdr:spPr>
        <a:xfrm>
          <a:off x="2019300" y="13314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112699</xdr:rowOff>
    </xdr:from>
    <xdr:to>
      <xdr:col>10</xdr:col>
      <xdr:colOff>114300</xdr:colOff>
      <xdr:row>78</xdr:row>
      <xdr:rowOff>4986</xdr:rowOff>
    </xdr:to>
    <xdr:cxnSp macro="">
      <xdr:nvCxnSpPr>
        <xdr:cNvPr id="185" name="直線コネクタ 184"/>
        <xdr:cNvCxnSpPr/>
      </xdr:nvCxnSpPr>
      <xdr:spPr>
        <a:xfrm flipV="1">
          <a:off x="1130300" y="13314349"/>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41359</xdr:rowOff>
    </xdr:from>
    <xdr:to>
      <xdr:col>24</xdr:col>
      <xdr:colOff>114300</xdr:colOff>
      <xdr:row>77</xdr:row>
      <xdr:rowOff>142959</xdr:rowOff>
    </xdr:to>
    <xdr:sp macro="" textlink="">
      <xdr:nvSpPr>
        <xdr:cNvPr id="195" name="楕円 194"/>
        <xdr:cNvSpPr/>
      </xdr:nvSpPr>
      <xdr:spPr>
        <a:xfrm>
          <a:off x="4584700" y="132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64236</xdr:rowOff>
    </xdr:from>
    <xdr:ext cx="599010" cy="259045"/>
    <xdr:sp macro="" textlink="">
      <xdr:nvSpPr>
        <xdr:cNvPr id="196" name="民生費該当値テキスト"/>
        <xdr:cNvSpPr txBox="1"/>
      </xdr:nvSpPr>
      <xdr:spPr>
        <a:xfrm>
          <a:off x="4686300" y="1309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48327</xdr:rowOff>
    </xdr:from>
    <xdr:to>
      <xdr:col>20</xdr:col>
      <xdr:colOff>38100</xdr:colOff>
      <xdr:row>77</xdr:row>
      <xdr:rowOff>149927</xdr:rowOff>
    </xdr:to>
    <xdr:sp macro="" textlink="">
      <xdr:nvSpPr>
        <xdr:cNvPr id="197" name="楕円 196"/>
        <xdr:cNvSpPr/>
      </xdr:nvSpPr>
      <xdr:spPr>
        <a:xfrm>
          <a:off x="3746500" y="132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166454</xdr:rowOff>
    </xdr:from>
    <xdr:ext cx="599010" cy="259045"/>
    <xdr:sp macro="" textlink="">
      <xdr:nvSpPr>
        <xdr:cNvPr id="198" name="テキスト ボックス 197"/>
        <xdr:cNvSpPr txBox="1"/>
      </xdr:nvSpPr>
      <xdr:spPr>
        <a:xfrm>
          <a:off x="3497795" y="130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69785</xdr:rowOff>
    </xdr:from>
    <xdr:to>
      <xdr:col>15</xdr:col>
      <xdr:colOff>101600</xdr:colOff>
      <xdr:row>77</xdr:row>
      <xdr:rowOff>171385</xdr:rowOff>
    </xdr:to>
    <xdr:sp macro="" textlink="">
      <xdr:nvSpPr>
        <xdr:cNvPr id="199" name="楕円 198"/>
        <xdr:cNvSpPr/>
      </xdr:nvSpPr>
      <xdr:spPr>
        <a:xfrm>
          <a:off x="2857500" y="132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16462</xdr:rowOff>
    </xdr:from>
    <xdr:ext cx="599010" cy="259045"/>
    <xdr:sp macro="" textlink="">
      <xdr:nvSpPr>
        <xdr:cNvPr id="200" name="テキスト ボックス 199"/>
        <xdr:cNvSpPr txBox="1"/>
      </xdr:nvSpPr>
      <xdr:spPr>
        <a:xfrm>
          <a:off x="2608795" y="130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61899</xdr:rowOff>
    </xdr:from>
    <xdr:to>
      <xdr:col>10</xdr:col>
      <xdr:colOff>165100</xdr:colOff>
      <xdr:row>77</xdr:row>
      <xdr:rowOff>163499</xdr:rowOff>
    </xdr:to>
    <xdr:sp macro="" textlink="">
      <xdr:nvSpPr>
        <xdr:cNvPr id="201" name="楕円 200"/>
        <xdr:cNvSpPr/>
      </xdr:nvSpPr>
      <xdr:spPr>
        <a:xfrm>
          <a:off x="1968500" y="13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8576</xdr:rowOff>
    </xdr:from>
    <xdr:ext cx="599010" cy="259045"/>
    <xdr:sp macro="" textlink="">
      <xdr:nvSpPr>
        <xdr:cNvPr id="202" name="テキスト ボックス 201"/>
        <xdr:cNvSpPr txBox="1"/>
      </xdr:nvSpPr>
      <xdr:spPr>
        <a:xfrm>
          <a:off x="1719795" y="130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125636</xdr:rowOff>
    </xdr:from>
    <xdr:to>
      <xdr:col>6</xdr:col>
      <xdr:colOff>38100</xdr:colOff>
      <xdr:row>78</xdr:row>
      <xdr:rowOff>55786</xdr:rowOff>
    </xdr:to>
    <xdr:sp macro="" textlink="">
      <xdr:nvSpPr>
        <xdr:cNvPr id="203" name="楕円 202"/>
        <xdr:cNvSpPr/>
      </xdr:nvSpPr>
      <xdr:spPr>
        <a:xfrm>
          <a:off x="1079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46913</xdr:rowOff>
    </xdr:from>
    <xdr:ext cx="599010" cy="259045"/>
    <xdr:sp macro="" textlink="">
      <xdr:nvSpPr>
        <xdr:cNvPr id="204" name="テキスト ボックス 203"/>
        <xdr:cNvSpPr txBox="1"/>
      </xdr:nvSpPr>
      <xdr:spPr>
        <a:xfrm>
          <a:off x="830795" y="13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134344</xdr:rowOff>
    </xdr:from>
    <xdr:to>
      <xdr:col>24</xdr:col>
      <xdr:colOff>63500</xdr:colOff>
      <xdr:row>97</xdr:row>
      <xdr:rowOff>155817</xdr:rowOff>
    </xdr:to>
    <xdr:cxnSp macro="">
      <xdr:nvCxnSpPr>
        <xdr:cNvPr id="236" name="直線コネクタ 235"/>
        <xdr:cNvCxnSpPr/>
      </xdr:nvCxnSpPr>
      <xdr:spPr>
        <a:xfrm>
          <a:off x="3797300" y="16764994"/>
          <a:ext cx="8382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134344</xdr:rowOff>
    </xdr:from>
    <xdr:to>
      <xdr:col>19</xdr:col>
      <xdr:colOff>177800</xdr:colOff>
      <xdr:row>98</xdr:row>
      <xdr:rowOff>38120</xdr:rowOff>
    </xdr:to>
    <xdr:cxnSp macro="">
      <xdr:nvCxnSpPr>
        <xdr:cNvPr id="239" name="直線コネクタ 238"/>
        <xdr:cNvCxnSpPr/>
      </xdr:nvCxnSpPr>
      <xdr:spPr>
        <a:xfrm flipV="1">
          <a:off x="2908300" y="16764994"/>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38120</xdr:rowOff>
    </xdr:from>
    <xdr:to>
      <xdr:col>15</xdr:col>
      <xdr:colOff>50800</xdr:colOff>
      <xdr:row>98</xdr:row>
      <xdr:rowOff>90339</xdr:rowOff>
    </xdr:to>
    <xdr:cxnSp macro="">
      <xdr:nvCxnSpPr>
        <xdr:cNvPr id="242" name="直線コネクタ 241"/>
        <xdr:cNvCxnSpPr/>
      </xdr:nvCxnSpPr>
      <xdr:spPr>
        <a:xfrm flipV="1">
          <a:off x="2019300" y="16840220"/>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90339</xdr:rowOff>
    </xdr:from>
    <xdr:to>
      <xdr:col>10</xdr:col>
      <xdr:colOff>114300</xdr:colOff>
      <xdr:row>98</xdr:row>
      <xdr:rowOff>129249</xdr:rowOff>
    </xdr:to>
    <xdr:cxnSp macro="">
      <xdr:nvCxnSpPr>
        <xdr:cNvPr id="245" name="直線コネクタ 244"/>
        <xdr:cNvCxnSpPr/>
      </xdr:nvCxnSpPr>
      <xdr:spPr>
        <a:xfrm flipV="1">
          <a:off x="1130300" y="1689243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105017</xdr:rowOff>
    </xdr:from>
    <xdr:to>
      <xdr:col>24</xdr:col>
      <xdr:colOff>114300</xdr:colOff>
      <xdr:row>98</xdr:row>
      <xdr:rowOff>35167</xdr:rowOff>
    </xdr:to>
    <xdr:sp macro="" textlink="">
      <xdr:nvSpPr>
        <xdr:cNvPr id="255" name="楕円 254"/>
        <xdr:cNvSpPr/>
      </xdr:nvSpPr>
      <xdr:spPr>
        <a:xfrm>
          <a:off x="45847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83444</xdr:rowOff>
    </xdr:from>
    <xdr:ext cx="534377" cy="259045"/>
    <xdr:sp macro="" textlink="">
      <xdr:nvSpPr>
        <xdr:cNvPr id="256" name="衛生費該当値テキスト"/>
        <xdr:cNvSpPr txBox="1"/>
      </xdr:nvSpPr>
      <xdr:spPr>
        <a:xfrm>
          <a:off x="4686300" y="16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83544</xdr:rowOff>
    </xdr:from>
    <xdr:to>
      <xdr:col>20</xdr:col>
      <xdr:colOff>38100</xdr:colOff>
      <xdr:row>98</xdr:row>
      <xdr:rowOff>13694</xdr:rowOff>
    </xdr:to>
    <xdr:sp macro="" textlink="">
      <xdr:nvSpPr>
        <xdr:cNvPr id="257" name="楕円 256"/>
        <xdr:cNvSpPr/>
      </xdr:nvSpPr>
      <xdr:spPr>
        <a:xfrm>
          <a:off x="3746500" y="167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4821</xdr:rowOff>
    </xdr:from>
    <xdr:ext cx="534377" cy="259045"/>
    <xdr:sp macro="" textlink="">
      <xdr:nvSpPr>
        <xdr:cNvPr id="258" name="テキスト ボックス 257"/>
        <xdr:cNvSpPr txBox="1"/>
      </xdr:nvSpPr>
      <xdr:spPr>
        <a:xfrm>
          <a:off x="3530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158770</xdr:rowOff>
    </xdr:from>
    <xdr:to>
      <xdr:col>15</xdr:col>
      <xdr:colOff>101600</xdr:colOff>
      <xdr:row>98</xdr:row>
      <xdr:rowOff>88920</xdr:rowOff>
    </xdr:to>
    <xdr:sp macro="" textlink="">
      <xdr:nvSpPr>
        <xdr:cNvPr id="259" name="楕円 258"/>
        <xdr:cNvSpPr/>
      </xdr:nvSpPr>
      <xdr:spPr>
        <a:xfrm>
          <a:off x="2857500" y="1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80047</xdr:rowOff>
    </xdr:from>
    <xdr:ext cx="534377" cy="259045"/>
    <xdr:sp macro="" textlink="">
      <xdr:nvSpPr>
        <xdr:cNvPr id="260" name="テキスト ボックス 259"/>
        <xdr:cNvSpPr txBox="1"/>
      </xdr:nvSpPr>
      <xdr:spPr>
        <a:xfrm>
          <a:off x="2641111" y="168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39539</xdr:rowOff>
    </xdr:from>
    <xdr:to>
      <xdr:col>10</xdr:col>
      <xdr:colOff>165100</xdr:colOff>
      <xdr:row>98</xdr:row>
      <xdr:rowOff>141139</xdr:rowOff>
    </xdr:to>
    <xdr:sp macro="" textlink="">
      <xdr:nvSpPr>
        <xdr:cNvPr id="261" name="楕円 260"/>
        <xdr:cNvSpPr/>
      </xdr:nvSpPr>
      <xdr:spPr>
        <a:xfrm>
          <a:off x="1968500" y="16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132266</xdr:rowOff>
    </xdr:from>
    <xdr:ext cx="534377" cy="259045"/>
    <xdr:sp macro="" textlink="">
      <xdr:nvSpPr>
        <xdr:cNvPr id="262" name="テキスト ボックス 261"/>
        <xdr:cNvSpPr txBox="1"/>
      </xdr:nvSpPr>
      <xdr:spPr>
        <a:xfrm>
          <a:off x="1752111" y="169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78449</xdr:rowOff>
    </xdr:from>
    <xdr:to>
      <xdr:col>6</xdr:col>
      <xdr:colOff>38100</xdr:colOff>
      <xdr:row>99</xdr:row>
      <xdr:rowOff>8599</xdr:rowOff>
    </xdr:to>
    <xdr:sp macro="" textlink="">
      <xdr:nvSpPr>
        <xdr:cNvPr id="263" name="楕円 262"/>
        <xdr:cNvSpPr/>
      </xdr:nvSpPr>
      <xdr:spPr>
        <a:xfrm>
          <a:off x="1079500" y="168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171176</xdr:rowOff>
    </xdr:from>
    <xdr:ext cx="534377" cy="259045"/>
    <xdr:sp macro="" textlink="">
      <xdr:nvSpPr>
        <xdr:cNvPr id="264" name="テキスト ボックス 263"/>
        <xdr:cNvSpPr txBox="1"/>
      </xdr:nvSpPr>
      <xdr:spPr>
        <a:xfrm>
          <a:off x="863111" y="169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137414</xdr:rowOff>
    </xdr:from>
    <xdr:to>
      <xdr:col>55</xdr:col>
      <xdr:colOff>0</xdr:colOff>
      <xdr:row>35</xdr:row>
      <xdr:rowOff>151130</xdr:rowOff>
    </xdr:to>
    <xdr:cxnSp macro="">
      <xdr:nvCxnSpPr>
        <xdr:cNvPr id="291" name="直線コネクタ 290"/>
        <xdr:cNvCxnSpPr/>
      </xdr:nvCxnSpPr>
      <xdr:spPr>
        <a:xfrm flipV="1">
          <a:off x="9639300" y="6138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73863</xdr:rowOff>
    </xdr:from>
    <xdr:to>
      <xdr:col>50</xdr:col>
      <xdr:colOff>114300</xdr:colOff>
      <xdr:row>35</xdr:row>
      <xdr:rowOff>151130</xdr:rowOff>
    </xdr:to>
    <xdr:cxnSp macro="">
      <xdr:nvCxnSpPr>
        <xdr:cNvPr id="294" name="直線コネクタ 293"/>
        <xdr:cNvCxnSpPr/>
      </xdr:nvCxnSpPr>
      <xdr:spPr>
        <a:xfrm>
          <a:off x="8750300" y="607461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73863</xdr:rowOff>
    </xdr:from>
    <xdr:to>
      <xdr:col>45</xdr:col>
      <xdr:colOff>177800</xdr:colOff>
      <xdr:row>35</xdr:row>
      <xdr:rowOff>112497</xdr:rowOff>
    </xdr:to>
    <xdr:cxnSp macro="">
      <xdr:nvCxnSpPr>
        <xdr:cNvPr id="297" name="直線コネクタ 296"/>
        <xdr:cNvCxnSpPr/>
      </xdr:nvCxnSpPr>
      <xdr:spPr>
        <a:xfrm flipV="1">
          <a:off x="7861300" y="607461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8026</xdr:rowOff>
    </xdr:from>
    <xdr:to>
      <xdr:col>41</xdr:col>
      <xdr:colOff>50800</xdr:colOff>
      <xdr:row>35</xdr:row>
      <xdr:rowOff>112497</xdr:rowOff>
    </xdr:to>
    <xdr:cxnSp macro="">
      <xdr:nvCxnSpPr>
        <xdr:cNvPr id="300" name="直線コネクタ 299"/>
        <xdr:cNvCxnSpPr/>
      </xdr:nvCxnSpPr>
      <xdr:spPr>
        <a:xfrm>
          <a:off x="6972300" y="5665876"/>
          <a:ext cx="889000" cy="4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86614</xdr:rowOff>
    </xdr:from>
    <xdr:to>
      <xdr:col>55</xdr:col>
      <xdr:colOff>50800</xdr:colOff>
      <xdr:row>36</xdr:row>
      <xdr:rowOff>16764</xdr:rowOff>
    </xdr:to>
    <xdr:sp macro="" textlink="">
      <xdr:nvSpPr>
        <xdr:cNvPr id="310" name="楕円 309"/>
        <xdr:cNvSpPr/>
      </xdr:nvSpPr>
      <xdr:spPr>
        <a:xfrm>
          <a:off x="10426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109491</xdr:rowOff>
    </xdr:from>
    <xdr:ext cx="469744" cy="259045"/>
    <xdr:sp macro="" textlink="">
      <xdr:nvSpPr>
        <xdr:cNvPr id="311" name="労働費該当値テキスト"/>
        <xdr:cNvSpPr txBox="1"/>
      </xdr:nvSpPr>
      <xdr:spPr>
        <a:xfrm>
          <a:off x="10528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100330</xdr:rowOff>
    </xdr:from>
    <xdr:to>
      <xdr:col>50</xdr:col>
      <xdr:colOff>165100</xdr:colOff>
      <xdr:row>36</xdr:row>
      <xdr:rowOff>30480</xdr:rowOff>
    </xdr:to>
    <xdr:sp macro="" textlink="">
      <xdr:nvSpPr>
        <xdr:cNvPr id="312" name="楕円 311"/>
        <xdr:cNvSpPr/>
      </xdr:nvSpPr>
      <xdr:spPr>
        <a:xfrm>
          <a:off x="958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47007</xdr:rowOff>
    </xdr:from>
    <xdr:ext cx="469744" cy="259045"/>
    <xdr:sp macro="" textlink="">
      <xdr:nvSpPr>
        <xdr:cNvPr id="313" name="テキスト ボックス 312"/>
        <xdr:cNvSpPr txBox="1"/>
      </xdr:nvSpPr>
      <xdr:spPr>
        <a:xfrm>
          <a:off x="9404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23063</xdr:rowOff>
    </xdr:from>
    <xdr:to>
      <xdr:col>46</xdr:col>
      <xdr:colOff>38100</xdr:colOff>
      <xdr:row>35</xdr:row>
      <xdr:rowOff>124663</xdr:rowOff>
    </xdr:to>
    <xdr:sp macro="" textlink="">
      <xdr:nvSpPr>
        <xdr:cNvPr id="314" name="楕円 313"/>
        <xdr:cNvSpPr/>
      </xdr:nvSpPr>
      <xdr:spPr>
        <a:xfrm>
          <a:off x="8699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141190</xdr:rowOff>
    </xdr:from>
    <xdr:ext cx="469744" cy="259045"/>
    <xdr:sp macro="" textlink="">
      <xdr:nvSpPr>
        <xdr:cNvPr id="315" name="テキスト ボックス 314"/>
        <xdr:cNvSpPr txBox="1"/>
      </xdr:nvSpPr>
      <xdr:spPr>
        <a:xfrm>
          <a:off x="8515428" y="57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61697</xdr:rowOff>
    </xdr:from>
    <xdr:to>
      <xdr:col>41</xdr:col>
      <xdr:colOff>101600</xdr:colOff>
      <xdr:row>35</xdr:row>
      <xdr:rowOff>163297</xdr:rowOff>
    </xdr:to>
    <xdr:sp macro="" textlink="">
      <xdr:nvSpPr>
        <xdr:cNvPr id="316" name="楕円 315"/>
        <xdr:cNvSpPr/>
      </xdr:nvSpPr>
      <xdr:spPr>
        <a:xfrm>
          <a:off x="7810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8374</xdr:rowOff>
    </xdr:from>
    <xdr:ext cx="469744" cy="259045"/>
    <xdr:sp macro="" textlink="">
      <xdr:nvSpPr>
        <xdr:cNvPr id="317" name="テキスト ボックス 316"/>
        <xdr:cNvSpPr txBox="1"/>
      </xdr:nvSpPr>
      <xdr:spPr>
        <a:xfrm>
          <a:off x="7626428" y="58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128676</xdr:rowOff>
    </xdr:from>
    <xdr:to>
      <xdr:col>36</xdr:col>
      <xdr:colOff>165100</xdr:colOff>
      <xdr:row>33</xdr:row>
      <xdr:rowOff>58826</xdr:rowOff>
    </xdr:to>
    <xdr:sp macro="" textlink="">
      <xdr:nvSpPr>
        <xdr:cNvPr id="318" name="楕円 317"/>
        <xdr:cNvSpPr/>
      </xdr:nvSpPr>
      <xdr:spPr>
        <a:xfrm>
          <a:off x="6921500" y="5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75353</xdr:rowOff>
    </xdr:from>
    <xdr:ext cx="469744" cy="259045"/>
    <xdr:sp macro="" textlink="">
      <xdr:nvSpPr>
        <xdr:cNvPr id="319" name="テキスト ボックス 318"/>
        <xdr:cNvSpPr txBox="1"/>
      </xdr:nvSpPr>
      <xdr:spPr>
        <a:xfrm>
          <a:off x="6737428" y="539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69824</xdr:rowOff>
    </xdr:from>
    <xdr:to>
      <xdr:col>55</xdr:col>
      <xdr:colOff>0</xdr:colOff>
      <xdr:row>58</xdr:row>
      <xdr:rowOff>6293</xdr:rowOff>
    </xdr:to>
    <xdr:cxnSp macro="">
      <xdr:nvCxnSpPr>
        <xdr:cNvPr id="348" name="直線コネクタ 347"/>
        <xdr:cNvCxnSpPr/>
      </xdr:nvCxnSpPr>
      <xdr:spPr>
        <a:xfrm flipV="1">
          <a:off x="9639300" y="9842474"/>
          <a:ext cx="838200" cy="10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133414</xdr:rowOff>
    </xdr:from>
    <xdr:to>
      <xdr:col>50</xdr:col>
      <xdr:colOff>114300</xdr:colOff>
      <xdr:row>58</xdr:row>
      <xdr:rowOff>6293</xdr:rowOff>
    </xdr:to>
    <xdr:cxnSp macro="">
      <xdr:nvCxnSpPr>
        <xdr:cNvPr id="351" name="直線コネクタ 350"/>
        <xdr:cNvCxnSpPr/>
      </xdr:nvCxnSpPr>
      <xdr:spPr>
        <a:xfrm>
          <a:off x="8750300" y="9906064"/>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133414</xdr:rowOff>
    </xdr:from>
    <xdr:to>
      <xdr:col>45</xdr:col>
      <xdr:colOff>177800</xdr:colOff>
      <xdr:row>58</xdr:row>
      <xdr:rowOff>48660</xdr:rowOff>
    </xdr:to>
    <xdr:cxnSp macro="">
      <xdr:nvCxnSpPr>
        <xdr:cNvPr id="354" name="直線コネクタ 353"/>
        <xdr:cNvCxnSpPr/>
      </xdr:nvCxnSpPr>
      <xdr:spPr>
        <a:xfrm flipV="1">
          <a:off x="7861300" y="9906064"/>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48660</xdr:rowOff>
    </xdr:from>
    <xdr:to>
      <xdr:col>41</xdr:col>
      <xdr:colOff>50800</xdr:colOff>
      <xdr:row>58</xdr:row>
      <xdr:rowOff>89770</xdr:rowOff>
    </xdr:to>
    <xdr:cxnSp macro="">
      <xdr:nvCxnSpPr>
        <xdr:cNvPr id="357" name="直線コネクタ 356"/>
        <xdr:cNvCxnSpPr/>
      </xdr:nvCxnSpPr>
      <xdr:spPr>
        <a:xfrm flipV="1">
          <a:off x="6972300" y="9992760"/>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19024</xdr:rowOff>
    </xdr:from>
    <xdr:to>
      <xdr:col>55</xdr:col>
      <xdr:colOff>50800</xdr:colOff>
      <xdr:row>57</xdr:row>
      <xdr:rowOff>120624</xdr:rowOff>
    </xdr:to>
    <xdr:sp macro="" textlink="">
      <xdr:nvSpPr>
        <xdr:cNvPr id="367" name="楕円 366"/>
        <xdr:cNvSpPr/>
      </xdr:nvSpPr>
      <xdr:spPr>
        <a:xfrm>
          <a:off x="10426700" y="97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168901</xdr:rowOff>
    </xdr:from>
    <xdr:ext cx="534377" cy="259045"/>
    <xdr:sp macro="" textlink="">
      <xdr:nvSpPr>
        <xdr:cNvPr id="368" name="農林水産業費該当値テキスト"/>
        <xdr:cNvSpPr txBox="1"/>
      </xdr:nvSpPr>
      <xdr:spPr>
        <a:xfrm>
          <a:off x="10528300" y="97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126943</xdr:rowOff>
    </xdr:from>
    <xdr:to>
      <xdr:col>50</xdr:col>
      <xdr:colOff>165100</xdr:colOff>
      <xdr:row>58</xdr:row>
      <xdr:rowOff>57093</xdr:rowOff>
    </xdr:to>
    <xdr:sp macro="" textlink="">
      <xdr:nvSpPr>
        <xdr:cNvPr id="369" name="楕円 368"/>
        <xdr:cNvSpPr/>
      </xdr:nvSpPr>
      <xdr:spPr>
        <a:xfrm>
          <a:off x="9588500" y="98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48220</xdr:rowOff>
    </xdr:from>
    <xdr:ext cx="534377" cy="259045"/>
    <xdr:sp macro="" textlink="">
      <xdr:nvSpPr>
        <xdr:cNvPr id="370" name="テキスト ボックス 369"/>
        <xdr:cNvSpPr txBox="1"/>
      </xdr:nvSpPr>
      <xdr:spPr>
        <a:xfrm>
          <a:off x="9372111" y="99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82614</xdr:rowOff>
    </xdr:from>
    <xdr:to>
      <xdr:col>46</xdr:col>
      <xdr:colOff>38100</xdr:colOff>
      <xdr:row>58</xdr:row>
      <xdr:rowOff>12764</xdr:rowOff>
    </xdr:to>
    <xdr:sp macro="" textlink="">
      <xdr:nvSpPr>
        <xdr:cNvPr id="371" name="楕円 370"/>
        <xdr:cNvSpPr/>
      </xdr:nvSpPr>
      <xdr:spPr>
        <a:xfrm>
          <a:off x="86995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3891</xdr:rowOff>
    </xdr:from>
    <xdr:ext cx="534377" cy="259045"/>
    <xdr:sp macro="" textlink="">
      <xdr:nvSpPr>
        <xdr:cNvPr id="372" name="テキスト ボックス 371"/>
        <xdr:cNvSpPr txBox="1"/>
      </xdr:nvSpPr>
      <xdr:spPr>
        <a:xfrm>
          <a:off x="8483111" y="9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169310</xdr:rowOff>
    </xdr:from>
    <xdr:to>
      <xdr:col>41</xdr:col>
      <xdr:colOff>101600</xdr:colOff>
      <xdr:row>58</xdr:row>
      <xdr:rowOff>99460</xdr:rowOff>
    </xdr:to>
    <xdr:sp macro="" textlink="">
      <xdr:nvSpPr>
        <xdr:cNvPr id="373" name="楕円 372"/>
        <xdr:cNvSpPr/>
      </xdr:nvSpPr>
      <xdr:spPr>
        <a:xfrm>
          <a:off x="7810500" y="99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90587</xdr:rowOff>
    </xdr:from>
    <xdr:ext cx="469744" cy="259045"/>
    <xdr:sp macro="" textlink="">
      <xdr:nvSpPr>
        <xdr:cNvPr id="374" name="テキスト ボックス 373"/>
        <xdr:cNvSpPr txBox="1"/>
      </xdr:nvSpPr>
      <xdr:spPr>
        <a:xfrm>
          <a:off x="7626428" y="10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38970</xdr:rowOff>
    </xdr:from>
    <xdr:to>
      <xdr:col>36</xdr:col>
      <xdr:colOff>165100</xdr:colOff>
      <xdr:row>58</xdr:row>
      <xdr:rowOff>140570</xdr:rowOff>
    </xdr:to>
    <xdr:sp macro="" textlink="">
      <xdr:nvSpPr>
        <xdr:cNvPr id="375" name="楕円 374"/>
        <xdr:cNvSpPr/>
      </xdr:nvSpPr>
      <xdr:spPr>
        <a:xfrm>
          <a:off x="6921500" y="9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131697</xdr:rowOff>
    </xdr:from>
    <xdr:ext cx="469744" cy="259045"/>
    <xdr:sp macro="" textlink="">
      <xdr:nvSpPr>
        <xdr:cNvPr id="376" name="テキスト ボックス 375"/>
        <xdr:cNvSpPr txBox="1"/>
      </xdr:nvSpPr>
      <xdr:spPr>
        <a:xfrm>
          <a:off x="6737428" y="10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75904</xdr:rowOff>
    </xdr:from>
    <xdr:to>
      <xdr:col>55</xdr:col>
      <xdr:colOff>0</xdr:colOff>
      <xdr:row>77</xdr:row>
      <xdr:rowOff>159964</xdr:rowOff>
    </xdr:to>
    <xdr:cxnSp macro="">
      <xdr:nvCxnSpPr>
        <xdr:cNvPr id="407" name="直線コネクタ 406"/>
        <xdr:cNvCxnSpPr/>
      </xdr:nvCxnSpPr>
      <xdr:spPr>
        <a:xfrm>
          <a:off x="9639300" y="13277554"/>
          <a:ext cx="8382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75904</xdr:rowOff>
    </xdr:from>
    <xdr:to>
      <xdr:col>50</xdr:col>
      <xdr:colOff>114300</xdr:colOff>
      <xdr:row>77</xdr:row>
      <xdr:rowOff>144044</xdr:rowOff>
    </xdr:to>
    <xdr:cxnSp macro="">
      <xdr:nvCxnSpPr>
        <xdr:cNvPr id="410" name="直線コネクタ 409"/>
        <xdr:cNvCxnSpPr/>
      </xdr:nvCxnSpPr>
      <xdr:spPr>
        <a:xfrm flipV="1">
          <a:off x="8750300" y="13277554"/>
          <a:ext cx="889000" cy="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144044</xdr:rowOff>
    </xdr:from>
    <xdr:to>
      <xdr:col>45</xdr:col>
      <xdr:colOff>177800</xdr:colOff>
      <xdr:row>77</xdr:row>
      <xdr:rowOff>163083</xdr:rowOff>
    </xdr:to>
    <xdr:cxnSp macro="">
      <xdr:nvCxnSpPr>
        <xdr:cNvPr id="413" name="直線コネクタ 412"/>
        <xdr:cNvCxnSpPr/>
      </xdr:nvCxnSpPr>
      <xdr:spPr>
        <a:xfrm flipV="1">
          <a:off x="7861300" y="13345694"/>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163083</xdr:rowOff>
    </xdr:from>
    <xdr:to>
      <xdr:col>41</xdr:col>
      <xdr:colOff>50800</xdr:colOff>
      <xdr:row>77</xdr:row>
      <xdr:rowOff>165988</xdr:rowOff>
    </xdr:to>
    <xdr:cxnSp macro="">
      <xdr:nvCxnSpPr>
        <xdr:cNvPr id="416" name="直線コネクタ 415"/>
        <xdr:cNvCxnSpPr/>
      </xdr:nvCxnSpPr>
      <xdr:spPr>
        <a:xfrm flipV="1">
          <a:off x="6972300" y="1336473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109164</xdr:rowOff>
    </xdr:from>
    <xdr:to>
      <xdr:col>55</xdr:col>
      <xdr:colOff>50800</xdr:colOff>
      <xdr:row>78</xdr:row>
      <xdr:rowOff>39314</xdr:rowOff>
    </xdr:to>
    <xdr:sp macro="" textlink="">
      <xdr:nvSpPr>
        <xdr:cNvPr id="426" name="楕円 425"/>
        <xdr:cNvSpPr/>
      </xdr:nvSpPr>
      <xdr:spPr>
        <a:xfrm>
          <a:off x="10426700" y="133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132041</xdr:rowOff>
    </xdr:from>
    <xdr:ext cx="534377" cy="259045"/>
    <xdr:sp macro="" textlink="">
      <xdr:nvSpPr>
        <xdr:cNvPr id="427" name="商工費該当値テキスト"/>
        <xdr:cNvSpPr txBox="1"/>
      </xdr:nvSpPr>
      <xdr:spPr>
        <a:xfrm>
          <a:off x="10528300" y="131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25104</xdr:rowOff>
    </xdr:from>
    <xdr:to>
      <xdr:col>50</xdr:col>
      <xdr:colOff>165100</xdr:colOff>
      <xdr:row>77</xdr:row>
      <xdr:rowOff>126704</xdr:rowOff>
    </xdr:to>
    <xdr:sp macro="" textlink="">
      <xdr:nvSpPr>
        <xdr:cNvPr id="428" name="楕円 427"/>
        <xdr:cNvSpPr/>
      </xdr:nvSpPr>
      <xdr:spPr>
        <a:xfrm>
          <a:off x="9588500" y="132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143231</xdr:rowOff>
    </xdr:from>
    <xdr:ext cx="534377" cy="259045"/>
    <xdr:sp macro="" textlink="">
      <xdr:nvSpPr>
        <xdr:cNvPr id="429" name="テキスト ボックス 428"/>
        <xdr:cNvSpPr txBox="1"/>
      </xdr:nvSpPr>
      <xdr:spPr>
        <a:xfrm>
          <a:off x="9372111" y="13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93244</xdr:rowOff>
    </xdr:from>
    <xdr:to>
      <xdr:col>46</xdr:col>
      <xdr:colOff>38100</xdr:colOff>
      <xdr:row>78</xdr:row>
      <xdr:rowOff>23394</xdr:rowOff>
    </xdr:to>
    <xdr:sp macro="" textlink="">
      <xdr:nvSpPr>
        <xdr:cNvPr id="430" name="楕円 429"/>
        <xdr:cNvSpPr/>
      </xdr:nvSpPr>
      <xdr:spPr>
        <a:xfrm>
          <a:off x="8699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39921</xdr:rowOff>
    </xdr:from>
    <xdr:ext cx="534377" cy="259045"/>
    <xdr:sp macro="" textlink="">
      <xdr:nvSpPr>
        <xdr:cNvPr id="431" name="テキスト ボックス 430"/>
        <xdr:cNvSpPr txBox="1"/>
      </xdr:nvSpPr>
      <xdr:spPr>
        <a:xfrm>
          <a:off x="8483111" y="130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112283</xdr:rowOff>
    </xdr:from>
    <xdr:to>
      <xdr:col>41</xdr:col>
      <xdr:colOff>101600</xdr:colOff>
      <xdr:row>78</xdr:row>
      <xdr:rowOff>42433</xdr:rowOff>
    </xdr:to>
    <xdr:sp macro="" textlink="">
      <xdr:nvSpPr>
        <xdr:cNvPr id="432" name="楕円 431"/>
        <xdr:cNvSpPr/>
      </xdr:nvSpPr>
      <xdr:spPr>
        <a:xfrm>
          <a:off x="78105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58960</xdr:rowOff>
    </xdr:from>
    <xdr:ext cx="534377" cy="259045"/>
    <xdr:sp macro="" textlink="">
      <xdr:nvSpPr>
        <xdr:cNvPr id="433" name="テキスト ボックス 432"/>
        <xdr:cNvSpPr txBox="1"/>
      </xdr:nvSpPr>
      <xdr:spPr>
        <a:xfrm>
          <a:off x="7594111" y="130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115188</xdr:rowOff>
    </xdr:from>
    <xdr:to>
      <xdr:col>36</xdr:col>
      <xdr:colOff>165100</xdr:colOff>
      <xdr:row>78</xdr:row>
      <xdr:rowOff>45338</xdr:rowOff>
    </xdr:to>
    <xdr:sp macro="" textlink="">
      <xdr:nvSpPr>
        <xdr:cNvPr id="434" name="楕円 433"/>
        <xdr:cNvSpPr/>
      </xdr:nvSpPr>
      <xdr:spPr>
        <a:xfrm>
          <a:off x="6921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61865</xdr:rowOff>
    </xdr:from>
    <xdr:ext cx="534377" cy="259045"/>
    <xdr:sp macro="" textlink="">
      <xdr:nvSpPr>
        <xdr:cNvPr id="435" name="テキスト ボックス 434"/>
        <xdr:cNvSpPr txBox="1"/>
      </xdr:nvSpPr>
      <xdr:spPr>
        <a:xfrm>
          <a:off x="6705111" y="130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127389</xdr:rowOff>
    </xdr:from>
    <xdr:to>
      <xdr:col>55</xdr:col>
      <xdr:colOff>0</xdr:colOff>
      <xdr:row>98</xdr:row>
      <xdr:rowOff>128112</xdr:rowOff>
    </xdr:to>
    <xdr:cxnSp macro="">
      <xdr:nvCxnSpPr>
        <xdr:cNvPr id="464" name="直線コネクタ 463"/>
        <xdr:cNvCxnSpPr/>
      </xdr:nvCxnSpPr>
      <xdr:spPr>
        <a:xfrm>
          <a:off x="9639300" y="16929489"/>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127389</xdr:rowOff>
    </xdr:from>
    <xdr:to>
      <xdr:col>50</xdr:col>
      <xdr:colOff>114300</xdr:colOff>
      <xdr:row>98</xdr:row>
      <xdr:rowOff>132671</xdr:rowOff>
    </xdr:to>
    <xdr:cxnSp macro="">
      <xdr:nvCxnSpPr>
        <xdr:cNvPr id="467" name="直線コネクタ 466"/>
        <xdr:cNvCxnSpPr/>
      </xdr:nvCxnSpPr>
      <xdr:spPr>
        <a:xfrm flipV="1">
          <a:off x="8750300" y="16929489"/>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130998</xdr:rowOff>
    </xdr:from>
    <xdr:to>
      <xdr:col>45</xdr:col>
      <xdr:colOff>177800</xdr:colOff>
      <xdr:row>98</xdr:row>
      <xdr:rowOff>132671</xdr:rowOff>
    </xdr:to>
    <xdr:cxnSp macro="">
      <xdr:nvCxnSpPr>
        <xdr:cNvPr id="470" name="直線コネクタ 469"/>
        <xdr:cNvCxnSpPr/>
      </xdr:nvCxnSpPr>
      <xdr:spPr>
        <a:xfrm>
          <a:off x="7861300" y="16933098"/>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114050</xdr:rowOff>
    </xdr:from>
    <xdr:to>
      <xdr:col>41</xdr:col>
      <xdr:colOff>50800</xdr:colOff>
      <xdr:row>98</xdr:row>
      <xdr:rowOff>130998</xdr:rowOff>
    </xdr:to>
    <xdr:cxnSp macro="">
      <xdr:nvCxnSpPr>
        <xdr:cNvPr id="473" name="直線コネクタ 472"/>
        <xdr:cNvCxnSpPr/>
      </xdr:nvCxnSpPr>
      <xdr:spPr>
        <a:xfrm>
          <a:off x="6972300" y="16916150"/>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77312</xdr:rowOff>
    </xdr:from>
    <xdr:to>
      <xdr:col>55</xdr:col>
      <xdr:colOff>50800</xdr:colOff>
      <xdr:row>99</xdr:row>
      <xdr:rowOff>7462</xdr:rowOff>
    </xdr:to>
    <xdr:sp macro="" textlink="">
      <xdr:nvSpPr>
        <xdr:cNvPr id="483" name="楕円 482"/>
        <xdr:cNvSpPr/>
      </xdr:nvSpPr>
      <xdr:spPr>
        <a:xfrm>
          <a:off x="10426700" y="168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76589</xdr:rowOff>
    </xdr:from>
    <xdr:to>
      <xdr:col>50</xdr:col>
      <xdr:colOff>165100</xdr:colOff>
      <xdr:row>99</xdr:row>
      <xdr:rowOff>6739</xdr:rowOff>
    </xdr:to>
    <xdr:sp macro="" textlink="">
      <xdr:nvSpPr>
        <xdr:cNvPr id="485" name="楕円 484"/>
        <xdr:cNvSpPr/>
      </xdr:nvSpPr>
      <xdr:spPr>
        <a:xfrm>
          <a:off x="9588500" y="168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169316</xdr:rowOff>
    </xdr:from>
    <xdr:ext cx="534377" cy="259045"/>
    <xdr:sp macro="" textlink="">
      <xdr:nvSpPr>
        <xdr:cNvPr id="486" name="テキスト ボックス 485"/>
        <xdr:cNvSpPr txBox="1"/>
      </xdr:nvSpPr>
      <xdr:spPr>
        <a:xfrm>
          <a:off x="9372111" y="169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81871</xdr:rowOff>
    </xdr:from>
    <xdr:to>
      <xdr:col>46</xdr:col>
      <xdr:colOff>38100</xdr:colOff>
      <xdr:row>99</xdr:row>
      <xdr:rowOff>12021</xdr:rowOff>
    </xdr:to>
    <xdr:sp macro="" textlink="">
      <xdr:nvSpPr>
        <xdr:cNvPr id="487" name="楕円 486"/>
        <xdr:cNvSpPr/>
      </xdr:nvSpPr>
      <xdr:spPr>
        <a:xfrm>
          <a:off x="8699500" y="16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3148</xdr:rowOff>
    </xdr:from>
    <xdr:ext cx="534377" cy="259045"/>
    <xdr:sp macro="" textlink="">
      <xdr:nvSpPr>
        <xdr:cNvPr id="488" name="テキスト ボックス 487"/>
        <xdr:cNvSpPr txBox="1"/>
      </xdr:nvSpPr>
      <xdr:spPr>
        <a:xfrm>
          <a:off x="8483111" y="169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80198</xdr:rowOff>
    </xdr:from>
    <xdr:to>
      <xdr:col>41</xdr:col>
      <xdr:colOff>101600</xdr:colOff>
      <xdr:row>99</xdr:row>
      <xdr:rowOff>10348</xdr:rowOff>
    </xdr:to>
    <xdr:sp macro="" textlink="">
      <xdr:nvSpPr>
        <xdr:cNvPr id="489" name="楕円 488"/>
        <xdr:cNvSpPr/>
      </xdr:nvSpPr>
      <xdr:spPr>
        <a:xfrm>
          <a:off x="7810500" y="168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1475</xdr:rowOff>
    </xdr:from>
    <xdr:ext cx="534377" cy="259045"/>
    <xdr:sp macro="" textlink="">
      <xdr:nvSpPr>
        <xdr:cNvPr id="490" name="テキスト ボックス 489"/>
        <xdr:cNvSpPr txBox="1"/>
      </xdr:nvSpPr>
      <xdr:spPr>
        <a:xfrm>
          <a:off x="7594111" y="169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63250</xdr:rowOff>
    </xdr:from>
    <xdr:to>
      <xdr:col>36</xdr:col>
      <xdr:colOff>165100</xdr:colOff>
      <xdr:row>98</xdr:row>
      <xdr:rowOff>164850</xdr:rowOff>
    </xdr:to>
    <xdr:sp macro="" textlink="">
      <xdr:nvSpPr>
        <xdr:cNvPr id="491" name="楕円 490"/>
        <xdr:cNvSpPr/>
      </xdr:nvSpPr>
      <xdr:spPr>
        <a:xfrm>
          <a:off x="6921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155977</xdr:rowOff>
    </xdr:from>
    <xdr:ext cx="534377" cy="259045"/>
    <xdr:sp macro="" textlink="">
      <xdr:nvSpPr>
        <xdr:cNvPr id="492" name="テキスト ボックス 491"/>
        <xdr:cNvSpPr txBox="1"/>
      </xdr:nvSpPr>
      <xdr:spPr>
        <a:xfrm>
          <a:off x="6705111" y="169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164884</xdr:rowOff>
    </xdr:from>
    <xdr:to>
      <xdr:col>85</xdr:col>
      <xdr:colOff>127000</xdr:colOff>
      <xdr:row>37</xdr:row>
      <xdr:rowOff>40526</xdr:rowOff>
    </xdr:to>
    <xdr:cxnSp macro="">
      <xdr:nvCxnSpPr>
        <xdr:cNvPr id="522" name="直線コネクタ 521"/>
        <xdr:cNvCxnSpPr/>
      </xdr:nvCxnSpPr>
      <xdr:spPr>
        <a:xfrm>
          <a:off x="15481300" y="6337084"/>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164884</xdr:rowOff>
    </xdr:from>
    <xdr:to>
      <xdr:col>81</xdr:col>
      <xdr:colOff>50800</xdr:colOff>
      <xdr:row>37</xdr:row>
      <xdr:rowOff>31153</xdr:rowOff>
    </xdr:to>
    <xdr:cxnSp macro="">
      <xdr:nvCxnSpPr>
        <xdr:cNvPr id="525" name="直線コネクタ 524"/>
        <xdr:cNvCxnSpPr/>
      </xdr:nvCxnSpPr>
      <xdr:spPr>
        <a:xfrm flipV="1">
          <a:off x="14592300" y="63370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31153</xdr:rowOff>
    </xdr:from>
    <xdr:to>
      <xdr:col>76</xdr:col>
      <xdr:colOff>114300</xdr:colOff>
      <xdr:row>37</xdr:row>
      <xdr:rowOff>90437</xdr:rowOff>
    </xdr:to>
    <xdr:cxnSp macro="">
      <xdr:nvCxnSpPr>
        <xdr:cNvPr id="528" name="直線コネクタ 527"/>
        <xdr:cNvCxnSpPr/>
      </xdr:nvCxnSpPr>
      <xdr:spPr>
        <a:xfrm flipV="1">
          <a:off x="13703300" y="6374803"/>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41364</xdr:rowOff>
    </xdr:from>
    <xdr:to>
      <xdr:col>71</xdr:col>
      <xdr:colOff>177800</xdr:colOff>
      <xdr:row>37</xdr:row>
      <xdr:rowOff>90437</xdr:rowOff>
    </xdr:to>
    <xdr:cxnSp macro="">
      <xdr:nvCxnSpPr>
        <xdr:cNvPr id="531" name="直線コネクタ 530"/>
        <xdr:cNvCxnSpPr/>
      </xdr:nvCxnSpPr>
      <xdr:spPr>
        <a:xfrm>
          <a:off x="12814300" y="6042114"/>
          <a:ext cx="889000" cy="3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161176</xdr:rowOff>
    </xdr:from>
    <xdr:to>
      <xdr:col>85</xdr:col>
      <xdr:colOff>177800</xdr:colOff>
      <xdr:row>37</xdr:row>
      <xdr:rowOff>91326</xdr:rowOff>
    </xdr:to>
    <xdr:sp macro="" textlink="">
      <xdr:nvSpPr>
        <xdr:cNvPr id="541" name="楕円 540"/>
        <xdr:cNvSpPr/>
      </xdr:nvSpPr>
      <xdr:spPr>
        <a:xfrm>
          <a:off x="16268700" y="63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139603</xdr:rowOff>
    </xdr:from>
    <xdr:ext cx="534377" cy="259045"/>
    <xdr:sp macro="" textlink="">
      <xdr:nvSpPr>
        <xdr:cNvPr id="542" name="消防費該当値テキスト"/>
        <xdr:cNvSpPr txBox="1"/>
      </xdr:nvSpPr>
      <xdr:spPr>
        <a:xfrm>
          <a:off x="16370300" y="63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114084</xdr:rowOff>
    </xdr:from>
    <xdr:to>
      <xdr:col>81</xdr:col>
      <xdr:colOff>101600</xdr:colOff>
      <xdr:row>37</xdr:row>
      <xdr:rowOff>44234</xdr:rowOff>
    </xdr:to>
    <xdr:sp macro="" textlink="">
      <xdr:nvSpPr>
        <xdr:cNvPr id="543" name="楕円 542"/>
        <xdr:cNvSpPr/>
      </xdr:nvSpPr>
      <xdr:spPr>
        <a:xfrm>
          <a:off x="15430500" y="62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60761</xdr:rowOff>
    </xdr:from>
    <xdr:ext cx="534377" cy="259045"/>
    <xdr:sp macro="" textlink="">
      <xdr:nvSpPr>
        <xdr:cNvPr id="544" name="テキスト ボックス 543"/>
        <xdr:cNvSpPr txBox="1"/>
      </xdr:nvSpPr>
      <xdr:spPr>
        <a:xfrm>
          <a:off x="15214111" y="60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151803</xdr:rowOff>
    </xdr:from>
    <xdr:to>
      <xdr:col>76</xdr:col>
      <xdr:colOff>165100</xdr:colOff>
      <xdr:row>37</xdr:row>
      <xdr:rowOff>81953</xdr:rowOff>
    </xdr:to>
    <xdr:sp macro="" textlink="">
      <xdr:nvSpPr>
        <xdr:cNvPr id="545" name="楕円 544"/>
        <xdr:cNvSpPr/>
      </xdr:nvSpPr>
      <xdr:spPr>
        <a:xfrm>
          <a:off x="14541500" y="63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73080</xdr:rowOff>
    </xdr:from>
    <xdr:ext cx="534377" cy="259045"/>
    <xdr:sp macro="" textlink="">
      <xdr:nvSpPr>
        <xdr:cNvPr id="546" name="テキスト ボックス 545"/>
        <xdr:cNvSpPr txBox="1"/>
      </xdr:nvSpPr>
      <xdr:spPr>
        <a:xfrm>
          <a:off x="14325111" y="64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39637</xdr:rowOff>
    </xdr:from>
    <xdr:to>
      <xdr:col>72</xdr:col>
      <xdr:colOff>38100</xdr:colOff>
      <xdr:row>37</xdr:row>
      <xdr:rowOff>141237</xdr:rowOff>
    </xdr:to>
    <xdr:sp macro="" textlink="">
      <xdr:nvSpPr>
        <xdr:cNvPr id="547" name="楕円 546"/>
        <xdr:cNvSpPr/>
      </xdr:nvSpPr>
      <xdr:spPr>
        <a:xfrm>
          <a:off x="13652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132363</xdr:rowOff>
    </xdr:from>
    <xdr:ext cx="534377" cy="259045"/>
    <xdr:sp macro="" textlink="">
      <xdr:nvSpPr>
        <xdr:cNvPr id="548" name="テキスト ボックス 547"/>
        <xdr:cNvSpPr txBox="1"/>
      </xdr:nvSpPr>
      <xdr:spPr>
        <a:xfrm>
          <a:off x="13436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162014</xdr:rowOff>
    </xdr:from>
    <xdr:to>
      <xdr:col>67</xdr:col>
      <xdr:colOff>101600</xdr:colOff>
      <xdr:row>35</xdr:row>
      <xdr:rowOff>92164</xdr:rowOff>
    </xdr:to>
    <xdr:sp macro="" textlink="">
      <xdr:nvSpPr>
        <xdr:cNvPr id="549" name="楕円 548"/>
        <xdr:cNvSpPr/>
      </xdr:nvSpPr>
      <xdr:spPr>
        <a:xfrm>
          <a:off x="12763500" y="59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108691</xdr:rowOff>
    </xdr:from>
    <xdr:ext cx="534377" cy="259045"/>
    <xdr:sp macro="" textlink="">
      <xdr:nvSpPr>
        <xdr:cNvPr id="550" name="テキスト ボックス 549"/>
        <xdr:cNvSpPr txBox="1"/>
      </xdr:nvSpPr>
      <xdr:spPr>
        <a:xfrm>
          <a:off x="12547111" y="576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132499</xdr:rowOff>
    </xdr:from>
    <xdr:to>
      <xdr:col>85</xdr:col>
      <xdr:colOff>127000</xdr:colOff>
      <xdr:row>57</xdr:row>
      <xdr:rowOff>77651</xdr:rowOff>
    </xdr:to>
    <xdr:cxnSp macro="">
      <xdr:nvCxnSpPr>
        <xdr:cNvPr id="582" name="直線コネクタ 581"/>
        <xdr:cNvCxnSpPr/>
      </xdr:nvCxnSpPr>
      <xdr:spPr>
        <a:xfrm flipV="1">
          <a:off x="15481300" y="9733699"/>
          <a:ext cx="838200" cy="1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82403</xdr:rowOff>
    </xdr:from>
    <xdr:to>
      <xdr:col>81</xdr:col>
      <xdr:colOff>50800</xdr:colOff>
      <xdr:row>57</xdr:row>
      <xdr:rowOff>77651</xdr:rowOff>
    </xdr:to>
    <xdr:cxnSp macro="">
      <xdr:nvCxnSpPr>
        <xdr:cNvPr id="585" name="直線コネクタ 584"/>
        <xdr:cNvCxnSpPr/>
      </xdr:nvCxnSpPr>
      <xdr:spPr>
        <a:xfrm>
          <a:off x="14592300" y="9512153"/>
          <a:ext cx="889000" cy="3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82403</xdr:rowOff>
    </xdr:from>
    <xdr:to>
      <xdr:col>76</xdr:col>
      <xdr:colOff>114300</xdr:colOff>
      <xdr:row>56</xdr:row>
      <xdr:rowOff>100952</xdr:rowOff>
    </xdr:to>
    <xdr:cxnSp macro="">
      <xdr:nvCxnSpPr>
        <xdr:cNvPr id="588" name="直線コネクタ 587"/>
        <xdr:cNvCxnSpPr/>
      </xdr:nvCxnSpPr>
      <xdr:spPr>
        <a:xfrm flipV="1">
          <a:off x="13703300" y="9512153"/>
          <a:ext cx="8890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100952</xdr:rowOff>
    </xdr:from>
    <xdr:to>
      <xdr:col>71</xdr:col>
      <xdr:colOff>177800</xdr:colOff>
      <xdr:row>56</xdr:row>
      <xdr:rowOff>148697</xdr:rowOff>
    </xdr:to>
    <xdr:cxnSp macro="">
      <xdr:nvCxnSpPr>
        <xdr:cNvPr id="591" name="直線コネクタ 590"/>
        <xdr:cNvCxnSpPr/>
      </xdr:nvCxnSpPr>
      <xdr:spPr>
        <a:xfrm flipV="1">
          <a:off x="12814300" y="9702152"/>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81699</xdr:rowOff>
    </xdr:from>
    <xdr:to>
      <xdr:col>85</xdr:col>
      <xdr:colOff>177800</xdr:colOff>
      <xdr:row>57</xdr:row>
      <xdr:rowOff>11849</xdr:rowOff>
    </xdr:to>
    <xdr:sp macro="" textlink="">
      <xdr:nvSpPr>
        <xdr:cNvPr id="601" name="楕円 600"/>
        <xdr:cNvSpPr/>
      </xdr:nvSpPr>
      <xdr:spPr>
        <a:xfrm>
          <a:off x="162687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60126</xdr:rowOff>
    </xdr:from>
    <xdr:ext cx="534377" cy="259045"/>
    <xdr:sp macro="" textlink="">
      <xdr:nvSpPr>
        <xdr:cNvPr id="602" name="教育費該当値テキスト"/>
        <xdr:cNvSpPr txBox="1"/>
      </xdr:nvSpPr>
      <xdr:spPr>
        <a:xfrm>
          <a:off x="16370300" y="9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26851</xdr:rowOff>
    </xdr:from>
    <xdr:to>
      <xdr:col>81</xdr:col>
      <xdr:colOff>101600</xdr:colOff>
      <xdr:row>57</xdr:row>
      <xdr:rowOff>128451</xdr:rowOff>
    </xdr:to>
    <xdr:sp macro="" textlink="">
      <xdr:nvSpPr>
        <xdr:cNvPr id="603" name="楕円 602"/>
        <xdr:cNvSpPr/>
      </xdr:nvSpPr>
      <xdr:spPr>
        <a:xfrm>
          <a:off x="15430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119578</xdr:rowOff>
    </xdr:from>
    <xdr:ext cx="534377" cy="259045"/>
    <xdr:sp macro="" textlink="">
      <xdr:nvSpPr>
        <xdr:cNvPr id="604" name="テキスト ボックス 603"/>
        <xdr:cNvSpPr txBox="1"/>
      </xdr:nvSpPr>
      <xdr:spPr>
        <a:xfrm>
          <a:off x="15214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31603</xdr:rowOff>
    </xdr:from>
    <xdr:to>
      <xdr:col>76</xdr:col>
      <xdr:colOff>165100</xdr:colOff>
      <xdr:row>55</xdr:row>
      <xdr:rowOff>133203</xdr:rowOff>
    </xdr:to>
    <xdr:sp macro="" textlink="">
      <xdr:nvSpPr>
        <xdr:cNvPr id="605" name="楕円 604"/>
        <xdr:cNvSpPr/>
      </xdr:nvSpPr>
      <xdr:spPr>
        <a:xfrm>
          <a:off x="14541500" y="9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149730</xdr:rowOff>
    </xdr:from>
    <xdr:ext cx="534377" cy="259045"/>
    <xdr:sp macro="" textlink="">
      <xdr:nvSpPr>
        <xdr:cNvPr id="606" name="テキスト ボックス 605"/>
        <xdr:cNvSpPr txBox="1"/>
      </xdr:nvSpPr>
      <xdr:spPr>
        <a:xfrm>
          <a:off x="14325111" y="92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50152</xdr:rowOff>
    </xdr:from>
    <xdr:to>
      <xdr:col>72</xdr:col>
      <xdr:colOff>38100</xdr:colOff>
      <xdr:row>56</xdr:row>
      <xdr:rowOff>151752</xdr:rowOff>
    </xdr:to>
    <xdr:sp macro="" textlink="">
      <xdr:nvSpPr>
        <xdr:cNvPr id="607" name="楕円 606"/>
        <xdr:cNvSpPr/>
      </xdr:nvSpPr>
      <xdr:spPr>
        <a:xfrm>
          <a:off x="13652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142879</xdr:rowOff>
    </xdr:from>
    <xdr:ext cx="534377" cy="259045"/>
    <xdr:sp macro="" textlink="">
      <xdr:nvSpPr>
        <xdr:cNvPr id="608" name="テキスト ボックス 607"/>
        <xdr:cNvSpPr txBox="1"/>
      </xdr:nvSpPr>
      <xdr:spPr>
        <a:xfrm>
          <a:off x="13436111"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97897</xdr:rowOff>
    </xdr:from>
    <xdr:to>
      <xdr:col>67</xdr:col>
      <xdr:colOff>101600</xdr:colOff>
      <xdr:row>57</xdr:row>
      <xdr:rowOff>28047</xdr:rowOff>
    </xdr:to>
    <xdr:sp macro="" textlink="">
      <xdr:nvSpPr>
        <xdr:cNvPr id="609" name="楕円 608"/>
        <xdr:cNvSpPr/>
      </xdr:nvSpPr>
      <xdr:spPr>
        <a:xfrm>
          <a:off x="12763500" y="9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19174</xdr:rowOff>
    </xdr:from>
    <xdr:ext cx="534377" cy="259045"/>
    <xdr:sp macro="" textlink="">
      <xdr:nvSpPr>
        <xdr:cNvPr id="610" name="テキスト ボックス 609"/>
        <xdr:cNvSpPr txBox="1"/>
      </xdr:nvSpPr>
      <xdr:spPr>
        <a:xfrm>
          <a:off x="12547111" y="97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162131</xdr:rowOff>
    </xdr:from>
    <xdr:to>
      <xdr:col>85</xdr:col>
      <xdr:colOff>127000</xdr:colOff>
      <xdr:row>78</xdr:row>
      <xdr:rowOff>17588</xdr:rowOff>
    </xdr:to>
    <xdr:cxnSp macro="">
      <xdr:nvCxnSpPr>
        <xdr:cNvPr id="635" name="直線コネクタ 634"/>
        <xdr:cNvCxnSpPr/>
      </xdr:nvCxnSpPr>
      <xdr:spPr>
        <a:xfrm>
          <a:off x="15481300" y="13363781"/>
          <a:ext cx="8382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162131</xdr:rowOff>
    </xdr:from>
    <xdr:to>
      <xdr:col>81</xdr:col>
      <xdr:colOff>50800</xdr:colOff>
      <xdr:row>78</xdr:row>
      <xdr:rowOff>24245</xdr:rowOff>
    </xdr:to>
    <xdr:cxnSp macro="">
      <xdr:nvCxnSpPr>
        <xdr:cNvPr id="638" name="直線コネクタ 637"/>
        <xdr:cNvCxnSpPr/>
      </xdr:nvCxnSpPr>
      <xdr:spPr>
        <a:xfrm flipV="1">
          <a:off x="14592300" y="13363781"/>
          <a:ext cx="889000" cy="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18137</xdr:rowOff>
    </xdr:from>
    <xdr:to>
      <xdr:col>76</xdr:col>
      <xdr:colOff>114300</xdr:colOff>
      <xdr:row>78</xdr:row>
      <xdr:rowOff>24245</xdr:rowOff>
    </xdr:to>
    <xdr:cxnSp macro="">
      <xdr:nvCxnSpPr>
        <xdr:cNvPr id="641" name="直線コネクタ 640"/>
        <xdr:cNvCxnSpPr/>
      </xdr:nvCxnSpPr>
      <xdr:spPr>
        <a:xfrm>
          <a:off x="13703300" y="13391237"/>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18137</xdr:rowOff>
    </xdr:from>
    <xdr:to>
      <xdr:col>71</xdr:col>
      <xdr:colOff>177800</xdr:colOff>
      <xdr:row>78</xdr:row>
      <xdr:rowOff>19286</xdr:rowOff>
    </xdr:to>
    <xdr:cxnSp macro="">
      <xdr:nvCxnSpPr>
        <xdr:cNvPr id="644" name="直線コネクタ 643"/>
        <xdr:cNvCxnSpPr/>
      </xdr:nvCxnSpPr>
      <xdr:spPr>
        <a:xfrm flipV="1">
          <a:off x="12814300" y="133912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138238</xdr:rowOff>
    </xdr:from>
    <xdr:to>
      <xdr:col>85</xdr:col>
      <xdr:colOff>177800</xdr:colOff>
      <xdr:row>78</xdr:row>
      <xdr:rowOff>68388</xdr:rowOff>
    </xdr:to>
    <xdr:sp macro="" textlink="">
      <xdr:nvSpPr>
        <xdr:cNvPr id="654" name="楕円 653"/>
        <xdr:cNvSpPr/>
      </xdr:nvSpPr>
      <xdr:spPr>
        <a:xfrm>
          <a:off x="16268700" y="133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111331</xdr:rowOff>
    </xdr:from>
    <xdr:to>
      <xdr:col>81</xdr:col>
      <xdr:colOff>101600</xdr:colOff>
      <xdr:row>78</xdr:row>
      <xdr:rowOff>41481</xdr:rowOff>
    </xdr:to>
    <xdr:sp macro="" textlink="">
      <xdr:nvSpPr>
        <xdr:cNvPr id="656" name="楕円 655"/>
        <xdr:cNvSpPr/>
      </xdr:nvSpPr>
      <xdr:spPr>
        <a:xfrm>
          <a:off x="15430500" y="133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58008</xdr:rowOff>
    </xdr:from>
    <xdr:ext cx="469744" cy="259045"/>
    <xdr:sp macro="" textlink="">
      <xdr:nvSpPr>
        <xdr:cNvPr id="657" name="テキスト ボックス 656"/>
        <xdr:cNvSpPr txBox="1"/>
      </xdr:nvSpPr>
      <xdr:spPr>
        <a:xfrm>
          <a:off x="15246428" y="1308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144895</xdr:rowOff>
    </xdr:from>
    <xdr:to>
      <xdr:col>76</xdr:col>
      <xdr:colOff>165100</xdr:colOff>
      <xdr:row>78</xdr:row>
      <xdr:rowOff>75045</xdr:rowOff>
    </xdr:to>
    <xdr:sp macro="" textlink="">
      <xdr:nvSpPr>
        <xdr:cNvPr id="658" name="楕円 657"/>
        <xdr:cNvSpPr/>
      </xdr:nvSpPr>
      <xdr:spPr>
        <a:xfrm>
          <a:off x="14541500" y="133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66172</xdr:rowOff>
    </xdr:from>
    <xdr:ext cx="378565" cy="259045"/>
    <xdr:sp macro="" textlink="">
      <xdr:nvSpPr>
        <xdr:cNvPr id="659" name="テキスト ボックス 658"/>
        <xdr:cNvSpPr txBox="1"/>
      </xdr:nvSpPr>
      <xdr:spPr>
        <a:xfrm>
          <a:off x="14403017" y="1343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138787</xdr:rowOff>
    </xdr:from>
    <xdr:to>
      <xdr:col>72</xdr:col>
      <xdr:colOff>38100</xdr:colOff>
      <xdr:row>78</xdr:row>
      <xdr:rowOff>68937</xdr:rowOff>
    </xdr:to>
    <xdr:sp macro="" textlink="">
      <xdr:nvSpPr>
        <xdr:cNvPr id="660" name="楕円 659"/>
        <xdr:cNvSpPr/>
      </xdr:nvSpPr>
      <xdr:spPr>
        <a:xfrm>
          <a:off x="13652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60064</xdr:rowOff>
    </xdr:from>
    <xdr:ext cx="469744" cy="259045"/>
    <xdr:sp macro="" textlink="">
      <xdr:nvSpPr>
        <xdr:cNvPr id="661" name="テキスト ボックス 660"/>
        <xdr:cNvSpPr txBox="1"/>
      </xdr:nvSpPr>
      <xdr:spPr>
        <a:xfrm>
          <a:off x="13468428"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139936</xdr:rowOff>
    </xdr:from>
    <xdr:to>
      <xdr:col>67</xdr:col>
      <xdr:colOff>101600</xdr:colOff>
      <xdr:row>78</xdr:row>
      <xdr:rowOff>70086</xdr:rowOff>
    </xdr:to>
    <xdr:sp macro="" textlink="">
      <xdr:nvSpPr>
        <xdr:cNvPr id="662" name="楕円 661"/>
        <xdr:cNvSpPr/>
      </xdr:nvSpPr>
      <xdr:spPr>
        <a:xfrm>
          <a:off x="12763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61213</xdr:rowOff>
    </xdr:from>
    <xdr:ext cx="469744" cy="259045"/>
    <xdr:sp macro="" textlink="">
      <xdr:nvSpPr>
        <xdr:cNvPr id="663" name="テキスト ボックス 662"/>
        <xdr:cNvSpPr txBox="1"/>
      </xdr:nvSpPr>
      <xdr:spPr>
        <a:xfrm>
          <a:off x="12579428" y="1343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34379</xdr:rowOff>
    </xdr:from>
    <xdr:to>
      <xdr:col>85</xdr:col>
      <xdr:colOff>127000</xdr:colOff>
      <xdr:row>96</xdr:row>
      <xdr:rowOff>54863</xdr:rowOff>
    </xdr:to>
    <xdr:cxnSp macro="">
      <xdr:nvCxnSpPr>
        <xdr:cNvPr id="692" name="直線コネクタ 691"/>
        <xdr:cNvCxnSpPr/>
      </xdr:nvCxnSpPr>
      <xdr:spPr>
        <a:xfrm flipV="1">
          <a:off x="15481300" y="16493579"/>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54863</xdr:rowOff>
    </xdr:from>
    <xdr:to>
      <xdr:col>81</xdr:col>
      <xdr:colOff>50800</xdr:colOff>
      <xdr:row>96</xdr:row>
      <xdr:rowOff>103873</xdr:rowOff>
    </xdr:to>
    <xdr:cxnSp macro="">
      <xdr:nvCxnSpPr>
        <xdr:cNvPr id="695" name="直線コネクタ 694"/>
        <xdr:cNvCxnSpPr/>
      </xdr:nvCxnSpPr>
      <xdr:spPr>
        <a:xfrm flipV="1">
          <a:off x="14592300" y="16514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103873</xdr:rowOff>
    </xdr:from>
    <xdr:to>
      <xdr:col>76</xdr:col>
      <xdr:colOff>114300</xdr:colOff>
      <xdr:row>96</xdr:row>
      <xdr:rowOff>109995</xdr:rowOff>
    </xdr:to>
    <xdr:cxnSp macro="">
      <xdr:nvCxnSpPr>
        <xdr:cNvPr id="698" name="直線コネクタ 697"/>
        <xdr:cNvCxnSpPr/>
      </xdr:nvCxnSpPr>
      <xdr:spPr>
        <a:xfrm flipV="1">
          <a:off x="13703300" y="1656307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109995</xdr:rowOff>
    </xdr:from>
    <xdr:to>
      <xdr:col>71</xdr:col>
      <xdr:colOff>177800</xdr:colOff>
      <xdr:row>96</xdr:row>
      <xdr:rowOff>122186</xdr:rowOff>
    </xdr:to>
    <xdr:cxnSp macro="">
      <xdr:nvCxnSpPr>
        <xdr:cNvPr id="701" name="直線コネクタ 700"/>
        <xdr:cNvCxnSpPr/>
      </xdr:nvCxnSpPr>
      <xdr:spPr>
        <a:xfrm flipV="1">
          <a:off x="12814300" y="1656919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155029</xdr:rowOff>
    </xdr:from>
    <xdr:to>
      <xdr:col>85</xdr:col>
      <xdr:colOff>177800</xdr:colOff>
      <xdr:row>96</xdr:row>
      <xdr:rowOff>85179</xdr:rowOff>
    </xdr:to>
    <xdr:sp macro="" textlink="">
      <xdr:nvSpPr>
        <xdr:cNvPr id="711" name="楕円 710"/>
        <xdr:cNvSpPr/>
      </xdr:nvSpPr>
      <xdr:spPr>
        <a:xfrm>
          <a:off x="16268700" y="16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133456</xdr:rowOff>
    </xdr:from>
    <xdr:ext cx="534377" cy="259045"/>
    <xdr:sp macro="" textlink="">
      <xdr:nvSpPr>
        <xdr:cNvPr id="712" name="公債費該当値テキスト"/>
        <xdr:cNvSpPr txBox="1"/>
      </xdr:nvSpPr>
      <xdr:spPr>
        <a:xfrm>
          <a:off x="16370300" y="164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4063</xdr:rowOff>
    </xdr:from>
    <xdr:to>
      <xdr:col>81</xdr:col>
      <xdr:colOff>101600</xdr:colOff>
      <xdr:row>96</xdr:row>
      <xdr:rowOff>105663</xdr:rowOff>
    </xdr:to>
    <xdr:sp macro="" textlink="">
      <xdr:nvSpPr>
        <xdr:cNvPr id="713" name="楕円 712"/>
        <xdr:cNvSpPr/>
      </xdr:nvSpPr>
      <xdr:spPr>
        <a:xfrm>
          <a:off x="15430500" y="164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96790</xdr:rowOff>
    </xdr:from>
    <xdr:ext cx="534377" cy="259045"/>
    <xdr:sp macro="" textlink="">
      <xdr:nvSpPr>
        <xdr:cNvPr id="714" name="テキスト ボックス 713"/>
        <xdr:cNvSpPr txBox="1"/>
      </xdr:nvSpPr>
      <xdr:spPr>
        <a:xfrm>
          <a:off x="15214111" y="165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53073</xdr:rowOff>
    </xdr:from>
    <xdr:to>
      <xdr:col>76</xdr:col>
      <xdr:colOff>165100</xdr:colOff>
      <xdr:row>96</xdr:row>
      <xdr:rowOff>154673</xdr:rowOff>
    </xdr:to>
    <xdr:sp macro="" textlink="">
      <xdr:nvSpPr>
        <xdr:cNvPr id="715" name="楕円 714"/>
        <xdr:cNvSpPr/>
      </xdr:nvSpPr>
      <xdr:spPr>
        <a:xfrm>
          <a:off x="14541500" y="16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145800</xdr:rowOff>
    </xdr:from>
    <xdr:ext cx="534377" cy="259045"/>
    <xdr:sp macro="" textlink="">
      <xdr:nvSpPr>
        <xdr:cNvPr id="716" name="テキスト ボックス 715"/>
        <xdr:cNvSpPr txBox="1"/>
      </xdr:nvSpPr>
      <xdr:spPr>
        <a:xfrm>
          <a:off x="14325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59195</xdr:rowOff>
    </xdr:from>
    <xdr:to>
      <xdr:col>72</xdr:col>
      <xdr:colOff>38100</xdr:colOff>
      <xdr:row>96</xdr:row>
      <xdr:rowOff>160795</xdr:rowOff>
    </xdr:to>
    <xdr:sp macro="" textlink="">
      <xdr:nvSpPr>
        <xdr:cNvPr id="717" name="楕円 716"/>
        <xdr:cNvSpPr/>
      </xdr:nvSpPr>
      <xdr:spPr>
        <a:xfrm>
          <a:off x="13652500" y="165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151922</xdr:rowOff>
    </xdr:from>
    <xdr:ext cx="534377" cy="259045"/>
    <xdr:sp macro="" textlink="">
      <xdr:nvSpPr>
        <xdr:cNvPr id="718" name="テキスト ボックス 717"/>
        <xdr:cNvSpPr txBox="1"/>
      </xdr:nvSpPr>
      <xdr:spPr>
        <a:xfrm>
          <a:off x="13436111" y="166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71386</xdr:rowOff>
    </xdr:from>
    <xdr:to>
      <xdr:col>67</xdr:col>
      <xdr:colOff>101600</xdr:colOff>
      <xdr:row>97</xdr:row>
      <xdr:rowOff>1536</xdr:rowOff>
    </xdr:to>
    <xdr:sp macro="" textlink="">
      <xdr:nvSpPr>
        <xdr:cNvPr id="719" name="楕円 718"/>
        <xdr:cNvSpPr/>
      </xdr:nvSpPr>
      <xdr:spPr>
        <a:xfrm>
          <a:off x="12763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164113</xdr:rowOff>
    </xdr:from>
    <xdr:ext cx="534377" cy="259045"/>
    <xdr:sp macro="" textlink="">
      <xdr:nvSpPr>
        <xdr:cNvPr id="720" name="テキスト ボックス 719"/>
        <xdr:cNvSpPr txBox="1"/>
      </xdr:nvSpPr>
      <xdr:spPr>
        <a:xfrm>
          <a:off x="12547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目的別の住民一人当たりのコストのうち，類似団体平均を上回っているのは議会費，民生費，労働費，商工費である。</a:t>
          </a:r>
        </a:p>
        <a:p>
          <a:r>
            <a:rPr kumimoji="1" lang="ja-JP" altLang="en-US" sz="1300">
              <a:latin typeface="ＭＳ Ｐゴシック" panose="020B0600070205080204" pitchFamily="50" charset="-128"/>
              <a:ea typeface="ＭＳ Ｐゴシック" panose="020B0600070205080204" pitchFamily="50" charset="-128"/>
            </a:rPr>
            <a:t>　そのうち，民生費は前年度から１，８２９円／人増加し，類似団体平均を２８，４１０円上回っている。障害福祉サービス給付費等の影響で，依然高水準である。</a:t>
          </a:r>
        </a:p>
        <a:p>
          <a:r>
            <a:rPr kumimoji="1" lang="ja-JP" altLang="en-US" sz="1300">
              <a:latin typeface="ＭＳ Ｐゴシック" panose="020B0600070205080204" pitchFamily="50" charset="-128"/>
              <a:ea typeface="ＭＳ Ｐゴシック" panose="020B0600070205080204" pitchFamily="50" charset="-128"/>
            </a:rPr>
            <a:t>　また，商工費は，企業への土地取得奨励金等の減により前年度と比べ５，１４８円／人減少したものの，類似団体平均を１，５９５円／人上回っている。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平成２９年度の財政調整基金残高は２７８百万円減少し，標準財政規模比で３．８３ポイント低下した。</a:t>
          </a:r>
        </a:p>
        <a:p>
          <a:r>
            <a:rPr kumimoji="1" lang="ja-JP" altLang="en-US" sz="1400">
              <a:latin typeface="ＭＳ ゴシック" pitchFamily="49" charset="-128"/>
              <a:ea typeface="ＭＳ ゴシック" pitchFamily="49" charset="-128"/>
            </a:rPr>
            <a:t>　また，実質単年度収支は６９百万円縮小したものの，財政調整基金を３５０百万円取り崩したことにより，△３４７百万円となっており赤字は継続している。</a:t>
          </a:r>
        </a:p>
        <a:p>
          <a:r>
            <a:rPr kumimoji="1" lang="ja-JP" altLang="en-US" sz="1400">
              <a:latin typeface="ＭＳ ゴシック" pitchFamily="49" charset="-128"/>
              <a:ea typeface="ＭＳ ゴシック" pitchFamily="49" charset="-128"/>
            </a:rPr>
            <a:t>　今後も財政調整基金繰入金に依存しない財政運営に向けた取組を継続する必要がある。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その他の会計（黒字）は，公共下水道事業特別会計である。</a:t>
          </a:r>
        </a:p>
        <a:p>
          <a:r>
            <a:rPr kumimoji="1" lang="ja-JP" altLang="en-US" sz="1400">
              <a:latin typeface="ＭＳ ゴシック" pitchFamily="49" charset="-128"/>
              <a:ea typeface="ＭＳ ゴシック" pitchFamily="49" charset="-128"/>
            </a:rPr>
            <a:t>　各会計とも実質収支の赤字は生じていないが，公共下水道事業特別会計は，実質的な赤字を一般会計からの繰入金で補てんしており，経営の健全化に取組む必要がある。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元利償還金は増加傾向にあり，組合等が起こした地方債の元利償還金に対する負担金等も今後増加する見込みであることから，今後可能な限り市債発行の抑制を図る必要がある。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一般会計等に係る地方債の現在高は，平成２９年度はほぼ横ばいであるが，依然高い水準にあるといえる。</a:t>
          </a:r>
        </a:p>
        <a:p>
          <a:r>
            <a:rPr kumimoji="1" lang="ja-JP" altLang="en-US" sz="1400">
              <a:latin typeface="ＭＳ ゴシック" pitchFamily="49" charset="-128"/>
              <a:ea typeface="ＭＳ ゴシック" pitchFamily="49" charset="-128"/>
            </a:rPr>
            <a:t>　また，平成２９年度の将来負担比率の分子は，充当可能基金が３６８百万円減少したこと等により，前年度と比べ１４９百万円増加した。</a:t>
          </a:r>
        </a:p>
        <a:p>
          <a:r>
            <a:rPr kumimoji="1" lang="ja-JP" altLang="en-US" sz="1400">
              <a:latin typeface="ＭＳ ゴシック" pitchFamily="49" charset="-128"/>
              <a:ea typeface="ＭＳ ゴシック" pitchFamily="49" charset="-128"/>
            </a:rPr>
            <a:t>　今後，地方債残高の増加が見込まれるため，可能な限り市債発行の抑制を図り，また，基金の取崩しも抑制する必要がある。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応援寄附金，保留地売払収入などを１３８百万円積み立てた一方，小中一貫校施設整備及びごみ処理施設整備などに伴い，都市基盤整備基金を１９３百万円取り崩したこと，地域振興基金から工場等立地促進事業などへ５９百万円取り崩したこと，財政調整のために財政調整基金を３５０百万円取り崩したことから基金全体では，４６３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７月豪雨により災害復旧・復興事業の実施が必要となり，また，これまでの決算においても市税等の一般財源の減少や，社会保障関連経費・施設の老朽化への対応経費などにより赤字基調が続いており，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中で，平成３１年１月に財政健全化計画（平成３１（２０１９）年度から２０２３年度まで）を策定し，計画期間中に単年度収支（投資的経費を含み，基金繰入金を除く。）を黒字化することを目標とするとともに，基金残高については，過去１０年間の当初予算で予算化した基金繰入金の最大値である１２億円を，２０２３年度末の基金残高として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都市基盤整備基金：都市基盤整備の振興を図り，産業，経済，環境施設等の総合的な発展と住民福祉の増進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地域振興基金：高齢者対策その他の社会福祉施策及び地域資源を活用したまちづくりに要する経費の財源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都市基盤整備基金：保留地売払収入などを４０百万円積み立てたものの，小中一貫校施設整備，ごみ処理施設整備などの財源として１９３百万円取り崩したため１５２百万円減少した。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地域振興基金：ふるさと応援寄附金などを２０百万円積み立てたものの，工場等立地促進事業などの財源として５９百万円取り崩したため４０百万円減少した。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基金が減少傾向にある中で，財政調整基金残高を一定規模確保するため，必要な事業においては活用可能な特定目的金の取り崩しを実施することとしている。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決算剰余金などを７２百万円積み立てたことによる増加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財源調整のために３５０百万円取り崩したことによる減少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必要な事業においては活用可能な特定目的金の取り崩しを実施することにより，財政調整基金残高を一定規模確保し，予期しない収入減少や災害など不時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前年度と横ばいで推移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平成３０年度及び平成３１年度においては，基金の積立て（基金運用収入の積立てを除く。）及び取り崩しは予定していない。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有形固定資産減価償却率は，平成２</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年度で類似団体平均を</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19.3</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ポイント上回っている。それぞれの公共施設等について個別施設計画を策定中であり，当該計画に基づいた施設の維持管理を適切に進める必要がある。</a:t>
          </a:r>
          <a:endParaRPr lang="ja-JP"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a:t>
          </a:r>
          <a:r>
            <a:rPr lang="en-US" altLang="ja-JP">
              <a:effectLst/>
              <a:latin typeface="ＭＳ Ｐゴシック" panose="020B0600070205080204" pitchFamily="50" charset="-128"/>
              <a:ea typeface="ＭＳ Ｐゴシック" panose="020B0600070205080204" pitchFamily="50" charset="-128"/>
            </a:rPr>
            <a:t>H29</a:t>
          </a:r>
          <a:r>
            <a:rPr lang="ja-JP" altLang="en-US">
              <a:effectLst/>
              <a:latin typeface="ＭＳ Ｐゴシック" panose="020B0600070205080204" pitchFamily="50" charset="-128"/>
              <a:ea typeface="ＭＳ Ｐゴシック" panose="020B0600070205080204" pitchFamily="50" charset="-128"/>
            </a:rPr>
            <a:t>は整備中</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81008</xdr:rowOff>
    </xdr:from>
    <xdr:to>
      <xdr:col>23</xdr:col>
      <xdr:colOff>85090</xdr:colOff>
      <xdr:row>34</xdr:row>
      <xdr:rowOff>36195</xdr:rowOff>
    </xdr:to>
    <xdr:cxnSp macro="">
      <xdr:nvCxnSpPr>
        <xdr:cNvPr id="66" name="直線コネクタ 65"/>
        <xdr:cNvCxnSpPr/>
      </xdr:nvCxnSpPr>
      <xdr:spPr>
        <a:xfrm flipV="1">
          <a:off x="4760595" y="5653133"/>
          <a:ext cx="1270" cy="98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27685</xdr:rowOff>
    </xdr:from>
    <xdr:ext cx="405111" cy="259045"/>
    <xdr:sp macro="" textlink="">
      <xdr:nvSpPr>
        <xdr:cNvPr id="69" name="有形固定資産減価償却率最大値テキスト"/>
        <xdr:cNvSpPr txBox="1"/>
      </xdr:nvSpPr>
      <xdr:spPr>
        <a:xfrm>
          <a:off x="4813300" y="542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81008</xdr:rowOff>
    </xdr:from>
    <xdr:to>
      <xdr:col>23</xdr:col>
      <xdr:colOff>174625</xdr:colOff>
      <xdr:row>28</xdr:row>
      <xdr:rowOff>81008</xdr:rowOff>
    </xdr:to>
    <xdr:cxnSp macro="">
      <xdr:nvCxnSpPr>
        <xdr:cNvPr id="70" name="直線コネクタ 69"/>
        <xdr:cNvCxnSpPr/>
      </xdr:nvCxnSpPr>
      <xdr:spPr>
        <a:xfrm>
          <a:off x="4673600" y="56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38933</xdr:rowOff>
    </xdr:from>
    <xdr:ext cx="405111" cy="259045"/>
    <xdr:sp macro="" textlink="">
      <xdr:nvSpPr>
        <xdr:cNvPr id="71" name="有形固定資産減価償却率平均値テキスト"/>
        <xdr:cNvSpPr txBox="1"/>
      </xdr:nvSpPr>
      <xdr:spPr>
        <a:xfrm>
          <a:off x="4813300" y="5953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72" name="フローチャート: 判断 71"/>
        <xdr:cNvSpPr/>
      </xdr:nvSpPr>
      <xdr:spPr>
        <a:xfrm>
          <a:off x="47117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3" name="フローチャート: 判断 72"/>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97518</xdr:rowOff>
    </xdr:from>
    <xdr:to>
      <xdr:col>15</xdr:col>
      <xdr:colOff>187325</xdr:colOff>
      <xdr:row>31</xdr:row>
      <xdr:rowOff>27668</xdr:rowOff>
    </xdr:to>
    <xdr:sp macro="" textlink="">
      <xdr:nvSpPr>
        <xdr:cNvPr id="74" name="フローチャート: 判断 73"/>
        <xdr:cNvSpPr/>
      </xdr:nvSpPr>
      <xdr:spPr>
        <a:xfrm>
          <a:off x="3238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92438</xdr:rowOff>
    </xdr:from>
    <xdr:to>
      <xdr:col>19</xdr:col>
      <xdr:colOff>187325</xdr:colOff>
      <xdr:row>27</xdr:row>
      <xdr:rowOff>22588</xdr:rowOff>
    </xdr:to>
    <xdr:sp macro="" textlink="">
      <xdr:nvSpPr>
        <xdr:cNvPr id="80" name="楕円 79"/>
        <xdr:cNvSpPr/>
      </xdr:nvSpPr>
      <xdr:spPr>
        <a:xfrm>
          <a:off x="4000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43089</xdr:rowOff>
    </xdr:from>
    <xdr:to>
      <xdr:col>15</xdr:col>
      <xdr:colOff>187325</xdr:colOff>
      <xdr:row>26</xdr:row>
      <xdr:rowOff>144689</xdr:rowOff>
    </xdr:to>
    <xdr:sp macro="" textlink="">
      <xdr:nvSpPr>
        <xdr:cNvPr id="81" name="楕円 80"/>
        <xdr:cNvSpPr/>
      </xdr:nvSpPr>
      <xdr:spPr>
        <a:xfrm>
          <a:off x="3238500" y="52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93889</xdr:rowOff>
    </xdr:from>
    <xdr:to>
      <xdr:col>19</xdr:col>
      <xdr:colOff>136525</xdr:colOff>
      <xdr:row>26</xdr:row>
      <xdr:rowOff>143238</xdr:rowOff>
    </xdr:to>
    <xdr:cxnSp macro="">
      <xdr:nvCxnSpPr>
        <xdr:cNvPr id="82" name="直線コネクタ 81"/>
        <xdr:cNvCxnSpPr/>
      </xdr:nvCxnSpPr>
      <xdr:spPr>
        <a:xfrm>
          <a:off x="3289300" y="53231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83" name="n_1ave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84" name="n_2aveValue有形固定資産減価償却率"/>
        <xdr:cNvSpPr txBox="1"/>
      </xdr:nvSpPr>
      <xdr:spPr>
        <a:xfrm>
          <a:off x="3086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39115</xdr:rowOff>
    </xdr:from>
    <xdr:ext cx="405111" cy="259045"/>
    <xdr:sp macro="" textlink="">
      <xdr:nvSpPr>
        <xdr:cNvPr id="85" name="n_1mainValue有形固定資産減価償却率"/>
        <xdr:cNvSpPr txBox="1"/>
      </xdr:nvSpPr>
      <xdr:spPr>
        <a:xfrm>
          <a:off x="3836044" y="50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161216</xdr:rowOff>
    </xdr:from>
    <xdr:ext cx="405111" cy="259045"/>
    <xdr:sp macro="" textlink="">
      <xdr:nvSpPr>
        <xdr:cNvPr id="86" name="n_2mainValue有形固定資産減価償却率"/>
        <xdr:cNvSpPr txBox="1"/>
      </xdr:nvSpPr>
      <xdr:spPr>
        <a:xfrm>
          <a:off x="3086744" y="504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経常一般財源等に対し経常経費充当財源等が多額であるため，分母が小さくなり，債務償還可能年数が長くなっている。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0" name="テキスト ボックス 109"/>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2" name="テキスト ボックス 11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8" name="直線コネクタ 117"/>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9"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0" name="直線コネクタ 119"/>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1"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2" name="直線コネクタ 121"/>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3"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4" name="フローチャート: 判断 123"/>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70303</xdr:rowOff>
    </xdr:from>
    <xdr:to>
      <xdr:col>76</xdr:col>
      <xdr:colOff>73025</xdr:colOff>
      <xdr:row>29</xdr:row>
      <xdr:rowOff>453</xdr:rowOff>
    </xdr:to>
    <xdr:sp macro="" textlink="">
      <xdr:nvSpPr>
        <xdr:cNvPr id="130" name="楕円 129"/>
        <xdr:cNvSpPr/>
      </xdr:nvSpPr>
      <xdr:spPr>
        <a:xfrm>
          <a:off x="14744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93180</xdr:rowOff>
    </xdr:from>
    <xdr:ext cx="405111" cy="259045"/>
    <xdr:sp macro="" textlink="">
      <xdr:nvSpPr>
        <xdr:cNvPr id="131" name="債務償還可能年数該当値テキスト"/>
        <xdr:cNvSpPr txBox="1"/>
      </xdr:nvSpPr>
      <xdr:spPr>
        <a:xfrm>
          <a:off x="14846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15784</xdr:rowOff>
    </xdr:from>
    <xdr:to>
      <xdr:col>24</xdr:col>
      <xdr:colOff>62865</xdr:colOff>
      <xdr:row>41</xdr:row>
      <xdr:rowOff>63137</xdr:rowOff>
    </xdr:to>
    <xdr:cxnSp macro="">
      <xdr:nvCxnSpPr>
        <xdr:cNvPr id="57" name="直線コネクタ 56"/>
        <xdr:cNvCxnSpPr/>
      </xdr:nvCxnSpPr>
      <xdr:spPr>
        <a:xfrm flipV="1">
          <a:off x="4634865" y="6016534"/>
          <a:ext cx="0" cy="107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8"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59" name="直線コネクタ 58"/>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133911</xdr:rowOff>
    </xdr:from>
    <xdr:ext cx="405111" cy="259045"/>
    <xdr:sp macro="" textlink="">
      <xdr:nvSpPr>
        <xdr:cNvPr id="60" name="【道路】&#10;有形固定資産減価償却率最大値テキスト"/>
        <xdr:cNvSpPr txBox="1"/>
      </xdr:nvSpPr>
      <xdr:spPr>
        <a:xfrm>
          <a:off x="4673600" y="579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15784</xdr:rowOff>
    </xdr:from>
    <xdr:to>
      <xdr:col>24</xdr:col>
      <xdr:colOff>152400</xdr:colOff>
      <xdr:row>35</xdr:row>
      <xdr:rowOff>15784</xdr:rowOff>
    </xdr:to>
    <xdr:cxnSp macro="">
      <xdr:nvCxnSpPr>
        <xdr:cNvPr id="61" name="直線コネクタ 60"/>
        <xdr:cNvCxnSpPr/>
      </xdr:nvCxnSpPr>
      <xdr:spPr>
        <a:xfrm>
          <a:off x="4546600" y="601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2"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3" name="フローチャート: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4" name="フローチャート: 判断 63"/>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5" name="フローチャート: 判断 64"/>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123372</xdr:rowOff>
    </xdr:from>
    <xdr:to>
      <xdr:col>15</xdr:col>
      <xdr:colOff>101600</xdr:colOff>
      <xdr:row>33</xdr:row>
      <xdr:rowOff>53522</xdr:rowOff>
    </xdr:to>
    <xdr:sp macro="" textlink="">
      <xdr:nvSpPr>
        <xdr:cNvPr id="71" name="楕円 70"/>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101073</xdr:rowOff>
    </xdr:from>
    <xdr:ext cx="405111" cy="259045"/>
    <xdr:sp macro="" textlink="">
      <xdr:nvSpPr>
        <xdr:cNvPr id="72" name="n_1aveValue【道路】&#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73" name="n_2aveValue【道路】&#10;有形固定資産減価償却率"/>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74" name="n_2mainValue【道路】&#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8" name="直線コネクタ 97"/>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9"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0" name="直線コネクタ 99"/>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1"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2" name="直線コネクタ 101"/>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3"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4" name="フローチャート: 判断 103"/>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5" name="フローチャート: 判断 104"/>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6" name="フローチャート: 判断 105"/>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74625</xdr:rowOff>
    </xdr:from>
    <xdr:to>
      <xdr:col>50</xdr:col>
      <xdr:colOff>165100</xdr:colOff>
      <xdr:row>40</xdr:row>
      <xdr:rowOff>4775</xdr:rowOff>
    </xdr:to>
    <xdr:sp macro="" textlink="">
      <xdr:nvSpPr>
        <xdr:cNvPr id="112" name="楕円 111"/>
        <xdr:cNvSpPr/>
      </xdr:nvSpPr>
      <xdr:spPr>
        <a:xfrm>
          <a:off x="9588500" y="67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152426</xdr:rowOff>
    </xdr:from>
    <xdr:to>
      <xdr:col>46</xdr:col>
      <xdr:colOff>38100</xdr:colOff>
      <xdr:row>39</xdr:row>
      <xdr:rowOff>82576</xdr:rowOff>
    </xdr:to>
    <xdr:sp macro="" textlink="">
      <xdr:nvSpPr>
        <xdr:cNvPr id="113" name="楕円 112"/>
        <xdr:cNvSpPr/>
      </xdr:nvSpPr>
      <xdr:spPr>
        <a:xfrm>
          <a:off x="8699500" y="66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31776</xdr:rowOff>
    </xdr:from>
    <xdr:to>
      <xdr:col>50</xdr:col>
      <xdr:colOff>114300</xdr:colOff>
      <xdr:row>39</xdr:row>
      <xdr:rowOff>125425</xdr:rowOff>
    </xdr:to>
    <xdr:cxnSp macro="">
      <xdr:nvCxnSpPr>
        <xdr:cNvPr id="114" name="直線コネクタ 113"/>
        <xdr:cNvCxnSpPr/>
      </xdr:nvCxnSpPr>
      <xdr:spPr>
        <a:xfrm>
          <a:off x="8750300" y="6718326"/>
          <a:ext cx="8890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5"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6"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167352</xdr:rowOff>
    </xdr:from>
    <xdr:ext cx="534377" cy="259045"/>
    <xdr:sp macro="" textlink="">
      <xdr:nvSpPr>
        <xdr:cNvPr id="117" name="n_1mainValue【道路】&#10;一人当たり延長"/>
        <xdr:cNvSpPr txBox="1"/>
      </xdr:nvSpPr>
      <xdr:spPr>
        <a:xfrm>
          <a:off x="9359411" y="6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73703</xdr:rowOff>
    </xdr:from>
    <xdr:ext cx="534377" cy="259045"/>
    <xdr:sp macro="" textlink="">
      <xdr:nvSpPr>
        <xdr:cNvPr id="118" name="n_2mainValue【道路】&#10;一人当たり延長"/>
        <xdr:cNvSpPr txBox="1"/>
      </xdr:nvSpPr>
      <xdr:spPr>
        <a:xfrm>
          <a:off x="8483111" y="67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4" name="直線コネクタ 143"/>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5"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6" name="直線コネクタ 145"/>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7"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8" name="直線コネクタ 147"/>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9"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0" name="フローチャート: 判断 149"/>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1" name="フローチャート: 判断 150"/>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2" name="フローチャート: 判断 151"/>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47172</xdr:rowOff>
    </xdr:from>
    <xdr:to>
      <xdr:col>15</xdr:col>
      <xdr:colOff>101600</xdr:colOff>
      <xdr:row>58</xdr:row>
      <xdr:rowOff>148772</xdr:rowOff>
    </xdr:to>
    <xdr:sp macro="" textlink="">
      <xdr:nvSpPr>
        <xdr:cNvPr id="158" name="楕円 157"/>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9"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0"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61" name="n_2mainValue【橋りょう・トンネ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5" name="テキスト ボックス 17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5" name="直線コネクタ 184"/>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6"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7" name="直線コネクタ 186"/>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8"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9" name="直線コネクタ 188"/>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0"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1" name="フローチャート: 判断 190"/>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2" name="フローチャート: 判断 191"/>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3" name="フローチャート: 判断 192"/>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112927</xdr:rowOff>
    </xdr:from>
    <xdr:to>
      <xdr:col>46</xdr:col>
      <xdr:colOff>38100</xdr:colOff>
      <xdr:row>62</xdr:row>
      <xdr:rowOff>43077</xdr:rowOff>
    </xdr:to>
    <xdr:sp macro="" textlink="">
      <xdr:nvSpPr>
        <xdr:cNvPr id="199" name="楕円 198"/>
        <xdr:cNvSpPr/>
      </xdr:nvSpPr>
      <xdr:spPr>
        <a:xfrm>
          <a:off x="8699500" y="105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200"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1"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34204</xdr:rowOff>
    </xdr:from>
    <xdr:ext cx="599010" cy="259045"/>
    <xdr:sp macro="" textlink="">
      <xdr:nvSpPr>
        <xdr:cNvPr id="202" name="n_2mainValue【橋りょう・トンネル】&#10;一人当たり有形固定資産（償却資産）額"/>
        <xdr:cNvSpPr txBox="1"/>
      </xdr:nvSpPr>
      <xdr:spPr>
        <a:xfrm>
          <a:off x="8450795" y="1066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7" name="直線コネクタ 226"/>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8"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9" name="直線コネクタ 228"/>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0"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1" name="直線コネクタ 230"/>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2"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33" name="フローチャート: 判断 23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34" name="フローチャート: 判断 233"/>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5" name="フローチャート: 判断 234"/>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41" name="楕円 240"/>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137795</xdr:rowOff>
    </xdr:from>
    <xdr:to>
      <xdr:col>15</xdr:col>
      <xdr:colOff>101600</xdr:colOff>
      <xdr:row>80</xdr:row>
      <xdr:rowOff>67945</xdr:rowOff>
    </xdr:to>
    <xdr:sp macro="" textlink="">
      <xdr:nvSpPr>
        <xdr:cNvPr id="242" name="楕円 241"/>
        <xdr:cNvSpPr/>
      </xdr:nvSpPr>
      <xdr:spPr>
        <a:xfrm>
          <a:off x="2857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81</xdr:row>
      <xdr:rowOff>102870</xdr:rowOff>
    </xdr:to>
    <xdr:cxnSp macro="">
      <xdr:nvCxnSpPr>
        <xdr:cNvPr id="243" name="直線コネクタ 242"/>
        <xdr:cNvCxnSpPr/>
      </xdr:nvCxnSpPr>
      <xdr:spPr>
        <a:xfrm>
          <a:off x="2908300" y="1373314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44"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45"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46" name="n_1mainValue【公営住宅】&#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84472</xdr:rowOff>
    </xdr:from>
    <xdr:ext cx="405111" cy="259045"/>
    <xdr:sp macro="" textlink="">
      <xdr:nvSpPr>
        <xdr:cNvPr id="247" name="n_2mainValue【公営住宅】&#10;有形固定資産減価償却率"/>
        <xdr:cNvSpPr txBox="1"/>
      </xdr:nvSpPr>
      <xdr:spPr>
        <a:xfrm>
          <a:off x="2705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1" name="直線コネクタ 270"/>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2"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73" name="直線コネクタ 272"/>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74"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75" name="直線コネクタ 274"/>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76"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77" name="フローチャート: 判断 276"/>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8" name="フローチャート: 判断 277"/>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9" name="フローチャート: 判断 278"/>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106172</xdr:rowOff>
    </xdr:from>
    <xdr:to>
      <xdr:col>50</xdr:col>
      <xdr:colOff>165100</xdr:colOff>
      <xdr:row>81</xdr:row>
      <xdr:rowOff>36322</xdr:rowOff>
    </xdr:to>
    <xdr:sp macro="" textlink="">
      <xdr:nvSpPr>
        <xdr:cNvPr id="285" name="楕円 284"/>
        <xdr:cNvSpPr/>
      </xdr:nvSpPr>
      <xdr:spPr>
        <a:xfrm>
          <a:off x="9588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115315</xdr:rowOff>
    </xdr:from>
    <xdr:to>
      <xdr:col>46</xdr:col>
      <xdr:colOff>38100</xdr:colOff>
      <xdr:row>81</xdr:row>
      <xdr:rowOff>45465</xdr:rowOff>
    </xdr:to>
    <xdr:sp macro="" textlink="">
      <xdr:nvSpPr>
        <xdr:cNvPr id="286" name="楕円 285"/>
        <xdr:cNvSpPr/>
      </xdr:nvSpPr>
      <xdr:spPr>
        <a:xfrm>
          <a:off x="8699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156972</xdr:rowOff>
    </xdr:from>
    <xdr:to>
      <xdr:col>50</xdr:col>
      <xdr:colOff>114300</xdr:colOff>
      <xdr:row>80</xdr:row>
      <xdr:rowOff>166115</xdr:rowOff>
    </xdr:to>
    <xdr:cxnSp macro="">
      <xdr:nvCxnSpPr>
        <xdr:cNvPr id="287" name="直線コネクタ 286"/>
        <xdr:cNvCxnSpPr/>
      </xdr:nvCxnSpPr>
      <xdr:spPr>
        <a:xfrm flipV="1">
          <a:off x="8750300" y="13872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288"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289"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52849</xdr:rowOff>
    </xdr:from>
    <xdr:ext cx="469744" cy="259045"/>
    <xdr:sp macro="" textlink="">
      <xdr:nvSpPr>
        <xdr:cNvPr id="290" name="n_1mainValue【公営住宅】&#10;一人当たり面積"/>
        <xdr:cNvSpPr txBox="1"/>
      </xdr:nvSpPr>
      <xdr:spPr>
        <a:xfrm>
          <a:off x="93917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61992</xdr:rowOff>
    </xdr:from>
    <xdr:ext cx="469744" cy="259045"/>
    <xdr:sp macro="" textlink="">
      <xdr:nvSpPr>
        <xdr:cNvPr id="291" name="n_2mainValue【公営住宅】&#10;一人当たり面積"/>
        <xdr:cNvSpPr txBox="1"/>
      </xdr:nvSpPr>
      <xdr:spPr>
        <a:xfrm>
          <a:off x="85154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16" name="直線コネクタ 315"/>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17"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18" name="直線コネクタ 317"/>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19"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0" name="直線コネクタ 31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1"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2" name="フローチャート: 判断 321"/>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23" name="フローチャート: 判断 322"/>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24" name="フローチャート: 判断 323"/>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30" name="楕円 329"/>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12064</xdr:rowOff>
    </xdr:from>
    <xdr:to>
      <xdr:col>15</xdr:col>
      <xdr:colOff>101600</xdr:colOff>
      <xdr:row>105</xdr:row>
      <xdr:rowOff>113664</xdr:rowOff>
    </xdr:to>
    <xdr:sp macro="" textlink="">
      <xdr:nvSpPr>
        <xdr:cNvPr id="331" name="楕円 330"/>
        <xdr:cNvSpPr/>
      </xdr:nvSpPr>
      <xdr:spPr>
        <a:xfrm>
          <a:off x="2857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62864</xdr:rowOff>
    </xdr:from>
    <xdr:to>
      <xdr:col>19</xdr:col>
      <xdr:colOff>177800</xdr:colOff>
      <xdr:row>105</xdr:row>
      <xdr:rowOff>144780</xdr:rowOff>
    </xdr:to>
    <xdr:cxnSp macro="">
      <xdr:nvCxnSpPr>
        <xdr:cNvPr id="332" name="直線コネクタ 331"/>
        <xdr:cNvCxnSpPr/>
      </xdr:nvCxnSpPr>
      <xdr:spPr>
        <a:xfrm>
          <a:off x="2908300" y="1806511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33"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34" name="n_2aveValue【港湾・漁港】&#10;有形固定資産減価償却率"/>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35" name="n_1mainValue【港湾・漁港】&#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104791</xdr:rowOff>
    </xdr:from>
    <xdr:ext cx="405111" cy="259045"/>
    <xdr:sp macro="" textlink="">
      <xdr:nvSpPr>
        <xdr:cNvPr id="336" name="n_2mainValue【港湾・漁港】&#10;有形固定資産減価償却率"/>
        <xdr:cNvSpPr txBox="1"/>
      </xdr:nvSpPr>
      <xdr:spPr>
        <a:xfrm>
          <a:off x="2705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8" name="テキスト ボックス 3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0" name="テキスト ボックス 3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2" name="テキスト ボックス 3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4" name="テキスト ボックス 3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56" name="テキスト ボックス 3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58" name="テキスト ボックス 35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0" name="テキスト ボックス 3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2" name="直線コネクタ 361"/>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63"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64" name="直線コネクタ 363"/>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65"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66" name="直線コネクタ 365"/>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67"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68" name="フローチャート: 判断 367"/>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69" name="フローチャート: 判断 368"/>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0" name="フローチャート: 判断 369"/>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85965</xdr:rowOff>
    </xdr:from>
    <xdr:to>
      <xdr:col>50</xdr:col>
      <xdr:colOff>165100</xdr:colOff>
      <xdr:row>109</xdr:row>
      <xdr:rowOff>16115</xdr:rowOff>
    </xdr:to>
    <xdr:sp macro="" textlink="">
      <xdr:nvSpPr>
        <xdr:cNvPr id="376" name="楕円 375"/>
        <xdr:cNvSpPr/>
      </xdr:nvSpPr>
      <xdr:spPr>
        <a:xfrm>
          <a:off x="9588500" y="186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82621</xdr:rowOff>
    </xdr:from>
    <xdr:to>
      <xdr:col>46</xdr:col>
      <xdr:colOff>38100</xdr:colOff>
      <xdr:row>109</xdr:row>
      <xdr:rowOff>12771</xdr:rowOff>
    </xdr:to>
    <xdr:sp macro="" textlink="">
      <xdr:nvSpPr>
        <xdr:cNvPr id="377" name="楕円 376"/>
        <xdr:cNvSpPr/>
      </xdr:nvSpPr>
      <xdr:spPr>
        <a:xfrm>
          <a:off x="8699500" y="185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133421</xdr:rowOff>
    </xdr:from>
    <xdr:to>
      <xdr:col>50</xdr:col>
      <xdr:colOff>114300</xdr:colOff>
      <xdr:row>108</xdr:row>
      <xdr:rowOff>136765</xdr:rowOff>
    </xdr:to>
    <xdr:cxnSp macro="">
      <xdr:nvCxnSpPr>
        <xdr:cNvPr id="378" name="直線コネクタ 377"/>
        <xdr:cNvCxnSpPr/>
      </xdr:nvCxnSpPr>
      <xdr:spPr>
        <a:xfrm>
          <a:off x="8750300" y="18650021"/>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79"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0"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7242</xdr:rowOff>
    </xdr:from>
    <xdr:ext cx="534377" cy="259045"/>
    <xdr:sp macro="" textlink="">
      <xdr:nvSpPr>
        <xdr:cNvPr id="381" name="n_1mainValue【港湾・漁港】&#10;一人当たり有形固定資産（償却資産）額"/>
        <xdr:cNvSpPr txBox="1"/>
      </xdr:nvSpPr>
      <xdr:spPr>
        <a:xfrm>
          <a:off x="9359411" y="186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3898</xdr:rowOff>
    </xdr:from>
    <xdr:ext cx="534377" cy="259045"/>
    <xdr:sp macro="" textlink="">
      <xdr:nvSpPr>
        <xdr:cNvPr id="382" name="n_2mainValue【港湾・漁港】&#10;一人当たり有形固定資産（償却資産）額"/>
        <xdr:cNvSpPr txBox="1"/>
      </xdr:nvSpPr>
      <xdr:spPr>
        <a:xfrm>
          <a:off x="8483111" y="186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4" name="テキスト ボックス 3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4" name="テキスト ボックス 4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08" name="直線コネクタ 40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0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0" name="直線コネクタ 40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2" name="直線コネクタ 4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1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14" name="フローチャート: 判断 41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15" name="フローチャート: 判断 41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16" name="フローチャート: 判断 41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422" name="楕円 421"/>
        <xdr:cNvSpPr/>
      </xdr:nvSpPr>
      <xdr:spPr>
        <a:xfrm>
          <a:off x="15430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23767</xdr:rowOff>
    </xdr:from>
    <xdr:to>
      <xdr:col>76</xdr:col>
      <xdr:colOff>165100</xdr:colOff>
      <xdr:row>34</xdr:row>
      <xdr:rowOff>125367</xdr:rowOff>
    </xdr:to>
    <xdr:sp macro="" textlink="">
      <xdr:nvSpPr>
        <xdr:cNvPr id="423" name="楕円 422"/>
        <xdr:cNvSpPr/>
      </xdr:nvSpPr>
      <xdr:spPr>
        <a:xfrm>
          <a:off x="14541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134983</xdr:rowOff>
    </xdr:to>
    <xdr:cxnSp macro="">
      <xdr:nvCxnSpPr>
        <xdr:cNvPr id="424" name="直線コネクタ 423"/>
        <xdr:cNvCxnSpPr/>
      </xdr:nvCxnSpPr>
      <xdr:spPr>
        <a:xfrm>
          <a:off x="14592300" y="59038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2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2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427" name="n_1mainValue【認定こども園・幼稚園・保育所】&#10;有形固定資産減価償却率"/>
        <xdr:cNvSpPr txBox="1"/>
      </xdr:nvSpPr>
      <xdr:spPr>
        <a:xfrm>
          <a:off x="15266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141894</xdr:rowOff>
    </xdr:from>
    <xdr:ext cx="405111" cy="259045"/>
    <xdr:sp macro="" textlink="">
      <xdr:nvSpPr>
        <xdr:cNvPr id="428" name="n_2mainValue【認定こども園・幼稚園・保育所】&#10;有形固定資産減価償却率"/>
        <xdr:cNvSpPr txBox="1"/>
      </xdr:nvSpPr>
      <xdr:spPr>
        <a:xfrm>
          <a:off x="14389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54" name="直線コネクタ 453"/>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5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56" name="直線コネクタ 45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57"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58" name="直線コネクタ 457"/>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0" name="フローチャート: 判断 4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1" name="フローチャート: 判断 460"/>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2" name="フローチャート: 判断 461"/>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468" name="楕円 467"/>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169091</xdr:rowOff>
    </xdr:from>
    <xdr:to>
      <xdr:col>107</xdr:col>
      <xdr:colOff>101600</xdr:colOff>
      <xdr:row>39</xdr:row>
      <xdr:rowOff>99241</xdr:rowOff>
    </xdr:to>
    <xdr:sp macro="" textlink="">
      <xdr:nvSpPr>
        <xdr:cNvPr id="469" name="楕円 468"/>
        <xdr:cNvSpPr/>
      </xdr:nvSpPr>
      <xdr:spPr>
        <a:xfrm>
          <a:off x="2038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39</xdr:row>
      <xdr:rowOff>48441</xdr:rowOff>
    </xdr:to>
    <xdr:cxnSp macro="">
      <xdr:nvCxnSpPr>
        <xdr:cNvPr id="470" name="直線コネクタ 469"/>
        <xdr:cNvCxnSpPr/>
      </xdr:nvCxnSpPr>
      <xdr:spPr>
        <a:xfrm flipV="1">
          <a:off x="20434300" y="672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71"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72"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80571</xdr:rowOff>
    </xdr:from>
    <xdr:ext cx="469744" cy="259045"/>
    <xdr:sp macro="" textlink="">
      <xdr:nvSpPr>
        <xdr:cNvPr id="473" name="n_1main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90368</xdr:rowOff>
    </xdr:from>
    <xdr:ext cx="469744" cy="259045"/>
    <xdr:sp macro="" textlink="">
      <xdr:nvSpPr>
        <xdr:cNvPr id="474" name="n_2mainValue【認定こども園・幼稚園・保育所】&#10;一人当たり面積"/>
        <xdr:cNvSpPr txBox="1"/>
      </xdr:nvSpPr>
      <xdr:spPr>
        <a:xfrm>
          <a:off x="20199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5" name="テキスト ボックス 4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01" name="直線コネクタ 500"/>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2"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03" name="直線コネクタ 502"/>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04"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05" name="直線コネクタ 504"/>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06"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7" name="フローチャート: 判断 506"/>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08" name="フローチャート: 判断 507"/>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9" name="フローチャート: 判断 50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119017</xdr:rowOff>
    </xdr:from>
    <xdr:to>
      <xdr:col>81</xdr:col>
      <xdr:colOff>101600</xdr:colOff>
      <xdr:row>57</xdr:row>
      <xdr:rowOff>49167</xdr:rowOff>
    </xdr:to>
    <xdr:sp macro="" textlink="">
      <xdr:nvSpPr>
        <xdr:cNvPr id="515" name="楕円 514"/>
        <xdr:cNvSpPr/>
      </xdr:nvSpPr>
      <xdr:spPr>
        <a:xfrm>
          <a:off x="15430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39007</xdr:rowOff>
    </xdr:from>
    <xdr:to>
      <xdr:col>76</xdr:col>
      <xdr:colOff>165100</xdr:colOff>
      <xdr:row>55</xdr:row>
      <xdr:rowOff>140607</xdr:rowOff>
    </xdr:to>
    <xdr:sp macro="" textlink="">
      <xdr:nvSpPr>
        <xdr:cNvPr id="516" name="楕円 515"/>
        <xdr:cNvSpPr/>
      </xdr:nvSpPr>
      <xdr:spPr>
        <a:xfrm>
          <a:off x="14541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89807</xdr:rowOff>
    </xdr:from>
    <xdr:to>
      <xdr:col>81</xdr:col>
      <xdr:colOff>50800</xdr:colOff>
      <xdr:row>56</xdr:row>
      <xdr:rowOff>169817</xdr:rowOff>
    </xdr:to>
    <xdr:cxnSp macro="">
      <xdr:nvCxnSpPr>
        <xdr:cNvPr id="517" name="直線コネクタ 516"/>
        <xdr:cNvCxnSpPr/>
      </xdr:nvCxnSpPr>
      <xdr:spPr>
        <a:xfrm>
          <a:off x="14592300" y="9519557"/>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518"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65694</xdr:rowOff>
    </xdr:from>
    <xdr:ext cx="405111" cy="259045"/>
    <xdr:sp macro="" textlink="">
      <xdr:nvSpPr>
        <xdr:cNvPr id="520" name="n_1mainValue【学校施設】&#10;有形固定資産減価償却率"/>
        <xdr:cNvSpPr txBox="1"/>
      </xdr:nvSpPr>
      <xdr:spPr>
        <a:xfrm>
          <a:off x="15266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157134</xdr:rowOff>
    </xdr:from>
    <xdr:ext cx="405111" cy="259045"/>
    <xdr:sp macro="" textlink="">
      <xdr:nvSpPr>
        <xdr:cNvPr id="521" name="n_2mainValue【学校施設】&#10;有形固定資産減価償却率"/>
        <xdr:cNvSpPr txBox="1"/>
      </xdr:nvSpPr>
      <xdr:spPr>
        <a:xfrm>
          <a:off x="14389744" y="92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44" name="直線コネクタ 543"/>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45"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46" name="直線コネクタ 545"/>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47"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48" name="直線コネクタ 547"/>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49"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0" name="フローチャート: 判断 54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1" name="フローチャート: 判断 55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2" name="フローチャート: 判断 551"/>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128880</xdr:rowOff>
    </xdr:from>
    <xdr:to>
      <xdr:col>112</xdr:col>
      <xdr:colOff>38100</xdr:colOff>
      <xdr:row>60</xdr:row>
      <xdr:rowOff>59030</xdr:rowOff>
    </xdr:to>
    <xdr:sp macro="" textlink="">
      <xdr:nvSpPr>
        <xdr:cNvPr id="558" name="楕円 557"/>
        <xdr:cNvSpPr/>
      </xdr:nvSpPr>
      <xdr:spPr>
        <a:xfrm>
          <a:off x="21272500" y="102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148539</xdr:rowOff>
    </xdr:from>
    <xdr:to>
      <xdr:col>107</xdr:col>
      <xdr:colOff>101600</xdr:colOff>
      <xdr:row>60</xdr:row>
      <xdr:rowOff>78689</xdr:rowOff>
    </xdr:to>
    <xdr:sp macro="" textlink="">
      <xdr:nvSpPr>
        <xdr:cNvPr id="559" name="楕円 558"/>
        <xdr:cNvSpPr/>
      </xdr:nvSpPr>
      <xdr:spPr>
        <a:xfrm>
          <a:off x="20383500" y="10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8230</xdr:rowOff>
    </xdr:from>
    <xdr:to>
      <xdr:col>111</xdr:col>
      <xdr:colOff>177800</xdr:colOff>
      <xdr:row>60</xdr:row>
      <xdr:rowOff>27889</xdr:rowOff>
    </xdr:to>
    <xdr:cxnSp macro="">
      <xdr:nvCxnSpPr>
        <xdr:cNvPr id="560" name="直線コネクタ 559"/>
        <xdr:cNvCxnSpPr/>
      </xdr:nvCxnSpPr>
      <xdr:spPr>
        <a:xfrm flipV="1">
          <a:off x="20434300" y="1029523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1"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62"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75557</xdr:rowOff>
    </xdr:from>
    <xdr:ext cx="469744" cy="259045"/>
    <xdr:sp macro="" textlink="">
      <xdr:nvSpPr>
        <xdr:cNvPr id="563" name="n_1mainValue【学校施設】&#10;一人当たり面積"/>
        <xdr:cNvSpPr txBox="1"/>
      </xdr:nvSpPr>
      <xdr:spPr>
        <a:xfrm>
          <a:off x="21075727" y="10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95216</xdr:rowOff>
    </xdr:from>
    <xdr:ext cx="469744" cy="259045"/>
    <xdr:sp macro="" textlink="">
      <xdr:nvSpPr>
        <xdr:cNvPr id="564" name="n_2mainValue【学校施設】&#10;一人当たり面積"/>
        <xdr:cNvSpPr txBox="1"/>
      </xdr:nvSpPr>
      <xdr:spPr>
        <a:xfrm>
          <a:off x="20199427"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90" name="直線コネクタ 58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9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2" name="直線コネクタ 59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4" name="直線コネクタ 5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95"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96" name="フローチャート: 判断 59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97" name="フローチャート: 判断 59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98" name="フローチャート: 判断 597"/>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604" name="楕円 603"/>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116295</xdr:rowOff>
    </xdr:from>
    <xdr:to>
      <xdr:col>76</xdr:col>
      <xdr:colOff>165100</xdr:colOff>
      <xdr:row>78</xdr:row>
      <xdr:rowOff>46445</xdr:rowOff>
    </xdr:to>
    <xdr:sp macro="" textlink="">
      <xdr:nvSpPr>
        <xdr:cNvPr id="605" name="楕円 604"/>
        <xdr:cNvSpPr/>
      </xdr:nvSpPr>
      <xdr:spPr>
        <a:xfrm>
          <a:off x="14541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167095</xdr:rowOff>
    </xdr:from>
    <xdr:to>
      <xdr:col>81</xdr:col>
      <xdr:colOff>50800</xdr:colOff>
      <xdr:row>81</xdr:row>
      <xdr:rowOff>25037</xdr:rowOff>
    </xdr:to>
    <xdr:cxnSp macro="">
      <xdr:nvCxnSpPr>
        <xdr:cNvPr id="606" name="直線コネクタ 605"/>
        <xdr:cNvCxnSpPr/>
      </xdr:nvCxnSpPr>
      <xdr:spPr>
        <a:xfrm>
          <a:off x="14592300" y="13368745"/>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07"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08"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609" name="n_1mainValue【児童館】&#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62972</xdr:rowOff>
    </xdr:from>
    <xdr:ext cx="405111" cy="259045"/>
    <xdr:sp macro="" textlink="">
      <xdr:nvSpPr>
        <xdr:cNvPr id="610" name="n_2mainValue【児童館】&#10;有形固定資産減価償却率"/>
        <xdr:cNvSpPr txBox="1"/>
      </xdr:nvSpPr>
      <xdr:spPr>
        <a:xfrm>
          <a:off x="14389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1" name="直線コネクタ 6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2" name="テキスト ボックス 6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3" name="直線コネクタ 6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4" name="テキスト ボックス 6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5" name="直線コネクタ 6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6" name="テキスト ボックス 6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7" name="直線コネクタ 6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8" name="テキスト ボックス 6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32" name="直線コネクタ 631"/>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3"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4" name="直線コネクタ 63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35"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36" name="直線コネクタ 63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37"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8" name="フローチャート: 判断 637"/>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39" name="フローチャート: 判断 638"/>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40" name="フローチャート: 判断 639"/>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46" name="楕円 64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90170</xdr:rowOff>
    </xdr:from>
    <xdr:to>
      <xdr:col>107</xdr:col>
      <xdr:colOff>101600</xdr:colOff>
      <xdr:row>86</xdr:row>
      <xdr:rowOff>20320</xdr:rowOff>
    </xdr:to>
    <xdr:sp macro="" textlink="">
      <xdr:nvSpPr>
        <xdr:cNvPr id="647" name="楕円 646"/>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648" name="直線コネクタ 647"/>
        <xdr:cNvCxnSpPr/>
      </xdr:nvCxnSpPr>
      <xdr:spPr>
        <a:xfrm flipV="1">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49"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50"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51"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52"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77" name="直線コネクタ 67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7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79" name="直線コネクタ 67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8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81" name="直線コネクタ 68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8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83" name="フローチャート: 判断 68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84" name="フローチャート: 判断 68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85" name="フローチャート: 判断 68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91" name="楕円 690"/>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2" name="楕円 691"/>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32386</xdr:rowOff>
    </xdr:to>
    <xdr:cxnSp macro="">
      <xdr:nvCxnSpPr>
        <xdr:cNvPr id="693" name="直線コネクタ 692"/>
        <xdr:cNvCxnSpPr/>
      </xdr:nvCxnSpPr>
      <xdr:spPr>
        <a:xfrm>
          <a:off x="14592300" y="179870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94"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95"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96" name="n_1main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7"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23" name="直線コネクタ 722"/>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24"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25" name="直線コネクタ 724"/>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26"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27" name="直線コネクタ 726"/>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728"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29" name="フローチャート: 判断 728"/>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30" name="フローチャート: 判断 729"/>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1" name="フローチャート: 判断 7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136434</xdr:rowOff>
    </xdr:from>
    <xdr:to>
      <xdr:col>112</xdr:col>
      <xdr:colOff>38100</xdr:colOff>
      <xdr:row>101</xdr:row>
      <xdr:rowOff>66584</xdr:rowOff>
    </xdr:to>
    <xdr:sp macro="" textlink="">
      <xdr:nvSpPr>
        <xdr:cNvPr id="737" name="楕円 736"/>
        <xdr:cNvSpPr/>
      </xdr:nvSpPr>
      <xdr:spPr>
        <a:xfrm>
          <a:off x="2127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159294</xdr:rowOff>
    </xdr:from>
    <xdr:to>
      <xdr:col>107</xdr:col>
      <xdr:colOff>101600</xdr:colOff>
      <xdr:row>101</xdr:row>
      <xdr:rowOff>89444</xdr:rowOff>
    </xdr:to>
    <xdr:sp macro="" textlink="">
      <xdr:nvSpPr>
        <xdr:cNvPr id="738" name="楕円 737"/>
        <xdr:cNvSpPr/>
      </xdr:nvSpPr>
      <xdr:spPr>
        <a:xfrm>
          <a:off x="20383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15784</xdr:rowOff>
    </xdr:from>
    <xdr:to>
      <xdr:col>111</xdr:col>
      <xdr:colOff>177800</xdr:colOff>
      <xdr:row>101</xdr:row>
      <xdr:rowOff>38644</xdr:rowOff>
    </xdr:to>
    <xdr:cxnSp macro="">
      <xdr:nvCxnSpPr>
        <xdr:cNvPr id="739" name="直線コネクタ 738"/>
        <xdr:cNvCxnSpPr/>
      </xdr:nvCxnSpPr>
      <xdr:spPr>
        <a:xfrm flipV="1">
          <a:off x="20434300" y="173322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40"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41"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83111</xdr:rowOff>
    </xdr:from>
    <xdr:ext cx="469744" cy="259045"/>
    <xdr:sp macro="" textlink="">
      <xdr:nvSpPr>
        <xdr:cNvPr id="742" name="n_1mainValue【公民館】&#10;一人当たり面積"/>
        <xdr:cNvSpPr txBox="1"/>
      </xdr:nvSpPr>
      <xdr:spPr>
        <a:xfrm>
          <a:off x="21075727" y="1705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105971</xdr:rowOff>
    </xdr:from>
    <xdr:ext cx="469744" cy="259045"/>
    <xdr:sp macro="" textlink="">
      <xdr:nvSpPr>
        <xdr:cNvPr id="743" name="n_2mainValue【公民館】&#10;一人当たり面積"/>
        <xdr:cNvSpPr txBox="1"/>
      </xdr:nvSpPr>
      <xdr:spPr>
        <a:xfrm>
          <a:off x="20199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港湾・漁港と公民館を除いて類似団体平均より高くなっている。類似団体平均より特に高くなっている施設は児童館や幼稚園・保育所であり，これらの施設については現在統廃合を実施しているところ。</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また，一人当たり面積は，公営住宅や公民館が類似団体平均を大きく上回っている。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3" name="楕円 72"/>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9072</xdr:rowOff>
    </xdr:from>
    <xdr:to>
      <xdr:col>15</xdr:col>
      <xdr:colOff>101600</xdr:colOff>
      <xdr:row>34</xdr:row>
      <xdr:rowOff>110672</xdr:rowOff>
    </xdr:to>
    <xdr:sp macro="" textlink="">
      <xdr:nvSpPr>
        <xdr:cNvPr id="74" name="楕円 73"/>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36</xdr:row>
      <xdr:rowOff>120287</xdr:rowOff>
    </xdr:to>
    <xdr:cxnSp macro="">
      <xdr:nvCxnSpPr>
        <xdr:cNvPr id="75" name="直線コネクタ 74"/>
        <xdr:cNvCxnSpPr/>
      </xdr:nvCxnSpPr>
      <xdr:spPr>
        <a:xfrm>
          <a:off x="2908300" y="5889172"/>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16164</xdr:rowOff>
    </xdr:from>
    <xdr:ext cx="405111" cy="259045"/>
    <xdr:sp macro="" textlink="">
      <xdr:nvSpPr>
        <xdr:cNvPr id="76" name="n_1mainValue【図書館】&#10;有形固定資産減価償却率"/>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77" name="n_2mainValue【図書館】&#10;有形固定資産減価償却率"/>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3"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19" name="楕円 118"/>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20" name="楕円 119"/>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21" name="直線コネクタ 120"/>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1105</xdr:rowOff>
    </xdr:from>
    <xdr:ext cx="469744" cy="259045"/>
    <xdr:sp macro="" textlink="">
      <xdr:nvSpPr>
        <xdr:cNvPr id="122"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3"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54"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6"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62" name="楕円 161"/>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150368</xdr:rowOff>
    </xdr:from>
    <xdr:to>
      <xdr:col>15</xdr:col>
      <xdr:colOff>101600</xdr:colOff>
      <xdr:row>63</xdr:row>
      <xdr:rowOff>80518</xdr:rowOff>
    </xdr:to>
    <xdr:sp macro="" textlink="">
      <xdr:nvSpPr>
        <xdr:cNvPr id="163" name="楕円 162"/>
        <xdr:cNvSpPr/>
      </xdr:nvSpPr>
      <xdr:spPr>
        <a:xfrm>
          <a:off x="2857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29718</xdr:rowOff>
    </xdr:from>
    <xdr:to>
      <xdr:col>19</xdr:col>
      <xdr:colOff>177800</xdr:colOff>
      <xdr:row>64</xdr:row>
      <xdr:rowOff>0</xdr:rowOff>
    </xdr:to>
    <xdr:cxnSp macro="">
      <xdr:nvCxnSpPr>
        <xdr:cNvPr id="164" name="直線コネクタ 163"/>
        <xdr:cNvCxnSpPr/>
      </xdr:nvCxnSpPr>
      <xdr:spPr>
        <a:xfrm>
          <a:off x="2908300" y="10831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41927</xdr:rowOff>
    </xdr:from>
    <xdr:ext cx="405111" cy="259045"/>
    <xdr:sp macro="" textlink="">
      <xdr:nvSpPr>
        <xdr:cNvPr id="165" name="n_1mainValue【体育館・プール】&#10;有形固定資産減価償却率"/>
        <xdr:cNvSpPr txBox="1"/>
      </xdr:nvSpPr>
      <xdr:spPr>
        <a:xfrm>
          <a:off x="3582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71645</xdr:rowOff>
    </xdr:from>
    <xdr:ext cx="405111" cy="259045"/>
    <xdr:sp macro="" textlink="">
      <xdr:nvSpPr>
        <xdr:cNvPr id="166" name="n_2mainValue【体育館・プール】&#10;有形固定資産減価償却率"/>
        <xdr:cNvSpPr txBox="1"/>
      </xdr:nvSpPr>
      <xdr:spPr>
        <a:xfrm>
          <a:off x="2705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9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20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20320</xdr:rowOff>
    </xdr:from>
    <xdr:to>
      <xdr:col>50</xdr:col>
      <xdr:colOff>165100</xdr:colOff>
      <xdr:row>63</xdr:row>
      <xdr:rowOff>121920</xdr:rowOff>
    </xdr:to>
    <xdr:sp macro="" textlink="">
      <xdr:nvSpPr>
        <xdr:cNvPr id="206" name="楕円 205"/>
        <xdr:cNvSpPr/>
      </xdr:nvSpPr>
      <xdr:spPr>
        <a:xfrm>
          <a:off x="9588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07" name="楕円 206"/>
        <xdr:cNvSpPr/>
      </xdr:nvSpPr>
      <xdr:spPr>
        <a:xfrm>
          <a:off x="869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71120</xdr:rowOff>
    </xdr:from>
    <xdr:to>
      <xdr:col>50</xdr:col>
      <xdr:colOff>114300</xdr:colOff>
      <xdr:row>63</xdr:row>
      <xdr:rowOff>83820</xdr:rowOff>
    </xdr:to>
    <xdr:cxnSp macro="">
      <xdr:nvCxnSpPr>
        <xdr:cNvPr id="208" name="直線コネクタ 207"/>
        <xdr:cNvCxnSpPr/>
      </xdr:nvCxnSpPr>
      <xdr:spPr>
        <a:xfrm flipV="1">
          <a:off x="8750300" y="108724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113047</xdr:rowOff>
    </xdr:from>
    <xdr:ext cx="469744" cy="259045"/>
    <xdr:sp macro="" textlink="">
      <xdr:nvSpPr>
        <xdr:cNvPr id="209" name="n_1mainValue【体育館・プール】&#10;一人当たり面積"/>
        <xdr:cNvSpPr txBox="1"/>
      </xdr:nvSpPr>
      <xdr:spPr>
        <a:xfrm>
          <a:off x="93917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125747</xdr:rowOff>
    </xdr:from>
    <xdr:ext cx="469744" cy="259045"/>
    <xdr:sp macro="" textlink="">
      <xdr:nvSpPr>
        <xdr:cNvPr id="210" name="n_2mainValue【体育館・プール】&#10;一人当たり面積"/>
        <xdr:cNvSpPr txBox="1"/>
      </xdr:nvSpPr>
      <xdr:spPr>
        <a:xfrm>
          <a:off x="8515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51" name="楕円 250"/>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2" name="楕円 251"/>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129539</xdr:rowOff>
    </xdr:to>
    <xdr:cxnSp macro="">
      <xdr:nvCxnSpPr>
        <xdr:cNvPr id="253" name="直線コネクタ 252"/>
        <xdr:cNvCxnSpPr/>
      </xdr:nvCxnSpPr>
      <xdr:spPr>
        <a:xfrm>
          <a:off x="2908300" y="140550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54" name="n_1main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5" name="n_2main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83"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95314</xdr:rowOff>
    </xdr:from>
    <xdr:to>
      <xdr:col>50</xdr:col>
      <xdr:colOff>165100</xdr:colOff>
      <xdr:row>85</xdr:row>
      <xdr:rowOff>25464</xdr:rowOff>
    </xdr:to>
    <xdr:sp macro="" textlink="">
      <xdr:nvSpPr>
        <xdr:cNvPr id="291" name="楕円 290"/>
        <xdr:cNvSpPr/>
      </xdr:nvSpPr>
      <xdr:spPr>
        <a:xfrm>
          <a:off x="9588500" y="144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134747</xdr:rowOff>
    </xdr:from>
    <xdr:to>
      <xdr:col>46</xdr:col>
      <xdr:colOff>38100</xdr:colOff>
      <xdr:row>85</xdr:row>
      <xdr:rowOff>64897</xdr:rowOff>
    </xdr:to>
    <xdr:sp macro="" textlink="">
      <xdr:nvSpPr>
        <xdr:cNvPr id="292" name="楕円 291"/>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146114</xdr:rowOff>
    </xdr:from>
    <xdr:to>
      <xdr:col>50</xdr:col>
      <xdr:colOff>114300</xdr:colOff>
      <xdr:row>85</xdr:row>
      <xdr:rowOff>14097</xdr:rowOff>
    </xdr:to>
    <xdr:cxnSp macro="">
      <xdr:nvCxnSpPr>
        <xdr:cNvPr id="293" name="直線コネクタ 292"/>
        <xdr:cNvCxnSpPr/>
      </xdr:nvCxnSpPr>
      <xdr:spPr>
        <a:xfrm flipV="1">
          <a:off x="8750300" y="14547914"/>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41991</xdr:rowOff>
    </xdr:from>
    <xdr:ext cx="469744" cy="259045"/>
    <xdr:sp macro="" textlink="">
      <xdr:nvSpPr>
        <xdr:cNvPr id="294" name="n_1mainValue【福祉施設】&#10;一人当たり面積"/>
        <xdr:cNvSpPr txBox="1"/>
      </xdr:nvSpPr>
      <xdr:spPr>
        <a:xfrm>
          <a:off x="9391727" y="142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295" name="n_2mainValue【福祉施設】&#10;一人当たり面積"/>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2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331"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337" name="楕円 336"/>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66221</xdr:rowOff>
    </xdr:from>
    <xdr:to>
      <xdr:col>15</xdr:col>
      <xdr:colOff>101600</xdr:colOff>
      <xdr:row>99</xdr:row>
      <xdr:rowOff>167821</xdr:rowOff>
    </xdr:to>
    <xdr:sp macro="" textlink="">
      <xdr:nvSpPr>
        <xdr:cNvPr id="338" name="楕円 337"/>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118655</xdr:rowOff>
    </xdr:to>
    <xdr:cxnSp macro="">
      <xdr:nvCxnSpPr>
        <xdr:cNvPr id="339" name="直線コネクタ 338"/>
        <xdr:cNvCxnSpPr/>
      </xdr:nvCxnSpPr>
      <xdr:spPr>
        <a:xfrm>
          <a:off x="2908300" y="170905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14532</xdr:rowOff>
    </xdr:from>
    <xdr:ext cx="405111" cy="259045"/>
    <xdr:sp macro="" textlink="">
      <xdr:nvSpPr>
        <xdr:cNvPr id="340" name="n_1mainValue【市民会館】&#10;有形固定資産減価償却率"/>
        <xdr:cNvSpPr txBox="1"/>
      </xdr:nvSpPr>
      <xdr:spPr>
        <a:xfrm>
          <a:off x="35820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41"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373"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75"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381" name="楕円 380"/>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382" name="楕円 381"/>
        <xdr:cNvSpPr/>
      </xdr:nvSpPr>
      <xdr:spPr>
        <a:xfrm>
          <a:off x="869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148589</xdr:rowOff>
    </xdr:to>
    <xdr:cxnSp macro="">
      <xdr:nvCxnSpPr>
        <xdr:cNvPr id="383" name="直線コネクタ 382"/>
        <xdr:cNvCxnSpPr/>
      </xdr:nvCxnSpPr>
      <xdr:spPr>
        <a:xfrm flipV="1">
          <a:off x="8750300" y="18139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384" name="n_1main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19066</xdr:rowOff>
    </xdr:from>
    <xdr:ext cx="469744" cy="259045"/>
    <xdr:sp macro="" textlink="">
      <xdr:nvSpPr>
        <xdr:cNvPr id="385" name="n_2mainValue【市民会館】&#10;一人当たり面積"/>
        <xdr:cNvSpPr txBox="1"/>
      </xdr:nvSpPr>
      <xdr:spPr>
        <a:xfrm>
          <a:off x="8515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419"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420" name="フローチャート: 判断 419"/>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114861</xdr:rowOff>
    </xdr:from>
    <xdr:ext cx="405111" cy="259045"/>
    <xdr:sp macro="" textlink="">
      <xdr:nvSpPr>
        <xdr:cNvPr id="421"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22134</xdr:rowOff>
    </xdr:from>
    <xdr:to>
      <xdr:col>76</xdr:col>
      <xdr:colOff>165100</xdr:colOff>
      <xdr:row>34</xdr:row>
      <xdr:rowOff>123734</xdr:rowOff>
    </xdr:to>
    <xdr:sp macro="" textlink="">
      <xdr:nvSpPr>
        <xdr:cNvPr id="427" name="楕円 426"/>
        <xdr:cNvSpPr/>
      </xdr:nvSpPr>
      <xdr:spPr>
        <a:xfrm>
          <a:off x="14541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140261</xdr:rowOff>
    </xdr:from>
    <xdr:ext cx="405111" cy="259045"/>
    <xdr:sp macro="" textlink="">
      <xdr:nvSpPr>
        <xdr:cNvPr id="428" name="n_2mainValue【一般廃棄物処理施設】&#10;有形固定資産減価償却率"/>
        <xdr:cNvSpPr txBox="1"/>
      </xdr:nvSpPr>
      <xdr:spPr>
        <a:xfrm>
          <a:off x="14389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4" name="直線コネクタ 45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6" name="直線コネクタ 45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5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58" name="直線コネクタ 45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5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0" name="フローチャート: 判断 45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1" name="フローチャート: 判断 46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62"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63" name="フローチャート: 判断 462"/>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88811</xdr:rowOff>
    </xdr:from>
    <xdr:ext cx="534377" cy="259045"/>
    <xdr:sp macro="" textlink="">
      <xdr:nvSpPr>
        <xdr:cNvPr id="464"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40690</xdr:rowOff>
    </xdr:from>
    <xdr:to>
      <xdr:col>107</xdr:col>
      <xdr:colOff>101600</xdr:colOff>
      <xdr:row>40</xdr:row>
      <xdr:rowOff>142290</xdr:rowOff>
    </xdr:to>
    <xdr:sp macro="" textlink="">
      <xdr:nvSpPr>
        <xdr:cNvPr id="470" name="楕円 469"/>
        <xdr:cNvSpPr/>
      </xdr:nvSpPr>
      <xdr:spPr>
        <a:xfrm>
          <a:off x="20383500" y="68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158817</xdr:rowOff>
    </xdr:from>
    <xdr:ext cx="599010" cy="259045"/>
    <xdr:sp macro="" textlink="">
      <xdr:nvSpPr>
        <xdr:cNvPr id="471" name="n_2mainValue【一般廃棄物処理施設】&#10;一人当たり有形固定資産（償却資産）額"/>
        <xdr:cNvSpPr txBox="1"/>
      </xdr:nvSpPr>
      <xdr:spPr>
        <a:xfrm>
          <a:off x="20134795" y="66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97" name="直線コネクタ 49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9" name="直線コネクタ 49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3" name="フローチャート: 判断 50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04" name="フローチャート: 判断 50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50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506" name="フローチャート: 判断 50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507"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13" name="楕円 512"/>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4" name="楕円 513"/>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515" name="直線コネクタ 514"/>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34670</xdr:rowOff>
    </xdr:from>
    <xdr:ext cx="405111" cy="259045"/>
    <xdr:sp macro="" textlink="">
      <xdr:nvSpPr>
        <xdr:cNvPr id="51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17"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39" name="直線コネクタ 53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1" name="直線コネクタ 54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3" name="直線コネクタ 54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4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45" name="フローチャート: 判断 54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46" name="フローチャート: 判断 54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4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48" name="フローチャート: 判断 54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4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555" name="楕円 554"/>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122936</xdr:rowOff>
    </xdr:from>
    <xdr:to>
      <xdr:col>107</xdr:col>
      <xdr:colOff>101600</xdr:colOff>
      <xdr:row>63</xdr:row>
      <xdr:rowOff>53086</xdr:rowOff>
    </xdr:to>
    <xdr:sp macro="" textlink="">
      <xdr:nvSpPr>
        <xdr:cNvPr id="556" name="楕円 555"/>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2286</xdr:rowOff>
    </xdr:to>
    <xdr:cxnSp macro="">
      <xdr:nvCxnSpPr>
        <xdr:cNvPr id="557" name="直線コネクタ 556"/>
        <xdr:cNvCxnSpPr/>
      </xdr:nvCxnSpPr>
      <xdr:spPr>
        <a:xfrm>
          <a:off x="20434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44213</xdr:rowOff>
    </xdr:from>
    <xdr:ext cx="469744" cy="259045"/>
    <xdr:sp macro="" textlink="">
      <xdr:nvSpPr>
        <xdr:cNvPr id="558" name="n_1mainValue【保健センター・保健所】&#10;一人当たり面積"/>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559" name="n_2mainValue【保健センター・保健所】&#10;一人当たり面積"/>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85" name="直線コネクタ 58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8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87" name="直線コネクタ 58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8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9" name="直線コネクタ 58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9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1" name="フローチャート: 判断 59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2" name="フローチャート: 判断 59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9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94" name="フローチャート: 判断 593"/>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1650</xdr:rowOff>
    </xdr:from>
    <xdr:ext cx="405111" cy="259045"/>
    <xdr:sp macro="" textlink="">
      <xdr:nvSpPr>
        <xdr:cNvPr id="595"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168548</xdr:rowOff>
    </xdr:from>
    <xdr:to>
      <xdr:col>81</xdr:col>
      <xdr:colOff>101600</xdr:colOff>
      <xdr:row>79</xdr:row>
      <xdr:rowOff>98698</xdr:rowOff>
    </xdr:to>
    <xdr:sp macro="" textlink="">
      <xdr:nvSpPr>
        <xdr:cNvPr id="601" name="楕円 600"/>
        <xdr:cNvSpPr/>
      </xdr:nvSpPr>
      <xdr:spPr>
        <a:xfrm>
          <a:off x="15430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109764</xdr:rowOff>
    </xdr:from>
    <xdr:to>
      <xdr:col>76</xdr:col>
      <xdr:colOff>165100</xdr:colOff>
      <xdr:row>79</xdr:row>
      <xdr:rowOff>39914</xdr:rowOff>
    </xdr:to>
    <xdr:sp macro="" textlink="">
      <xdr:nvSpPr>
        <xdr:cNvPr id="602" name="楕円 601"/>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79</xdr:row>
      <xdr:rowOff>47898</xdr:rowOff>
    </xdr:to>
    <xdr:cxnSp macro="">
      <xdr:nvCxnSpPr>
        <xdr:cNvPr id="603" name="直線コネクタ 602"/>
        <xdr:cNvCxnSpPr/>
      </xdr:nvCxnSpPr>
      <xdr:spPr>
        <a:xfrm>
          <a:off x="14592300" y="1353366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115225</xdr:rowOff>
    </xdr:from>
    <xdr:ext cx="405111" cy="259045"/>
    <xdr:sp macro="" textlink="">
      <xdr:nvSpPr>
        <xdr:cNvPr id="604" name="n_1mainValue【消防施設】&#10;有形固定資産減価償却率"/>
        <xdr:cNvSpPr txBox="1"/>
      </xdr:nvSpPr>
      <xdr:spPr>
        <a:xfrm>
          <a:off x="15266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56441</xdr:rowOff>
    </xdr:from>
    <xdr:ext cx="405111" cy="259045"/>
    <xdr:sp macro="" textlink="">
      <xdr:nvSpPr>
        <xdr:cNvPr id="605" name="n_2mainValue【消防施設】&#10;有形固定資産減価償却率"/>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27" name="直線コネクタ 62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9" name="直線コネクタ 62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3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31" name="直線コネクタ 63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32"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3" name="フローチャート: 判断 63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34" name="フローチャート: 判断 63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35"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36" name="フローチャート: 判断 635"/>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37"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43" name="楕円 642"/>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44" name="楕円 643"/>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143256</xdr:rowOff>
    </xdr:to>
    <xdr:cxnSp macro="">
      <xdr:nvCxnSpPr>
        <xdr:cNvPr id="645" name="直線コネクタ 644"/>
        <xdr:cNvCxnSpPr/>
      </xdr:nvCxnSpPr>
      <xdr:spPr>
        <a:xfrm>
          <a:off x="20434300" y="14494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46"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47"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73" name="直線コネクタ 67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7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75" name="直線コネクタ 67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7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77" name="直線コネクタ 67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7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79" name="フローチャート: 判断 67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80" name="フローチャート: 判断 67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8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82" name="フローチャート: 判断 681"/>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683"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689" name="楕円 688"/>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12337</xdr:rowOff>
    </xdr:from>
    <xdr:to>
      <xdr:col>76</xdr:col>
      <xdr:colOff>165100</xdr:colOff>
      <xdr:row>100</xdr:row>
      <xdr:rowOff>113937</xdr:rowOff>
    </xdr:to>
    <xdr:sp macro="" textlink="">
      <xdr:nvSpPr>
        <xdr:cNvPr id="690" name="楕円 689"/>
        <xdr:cNvSpPr/>
      </xdr:nvSpPr>
      <xdr:spPr>
        <a:xfrm>
          <a:off x="14541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169273</xdr:rowOff>
    </xdr:to>
    <xdr:cxnSp macro="">
      <xdr:nvCxnSpPr>
        <xdr:cNvPr id="691" name="直線コネクタ 690"/>
        <xdr:cNvCxnSpPr/>
      </xdr:nvCxnSpPr>
      <xdr:spPr>
        <a:xfrm>
          <a:off x="14592300" y="1720813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65150</xdr:rowOff>
    </xdr:from>
    <xdr:ext cx="405111" cy="259045"/>
    <xdr:sp macro="" textlink="">
      <xdr:nvSpPr>
        <xdr:cNvPr id="692" name="n_1mainValue【庁舎】&#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130464</xdr:rowOff>
    </xdr:from>
    <xdr:ext cx="405111" cy="259045"/>
    <xdr:sp macro="" textlink="">
      <xdr:nvSpPr>
        <xdr:cNvPr id="693" name="n_2mainValue【庁舎】&#10;有形固定資産減価償却率"/>
        <xdr:cNvSpPr txBox="1"/>
      </xdr:nvSpPr>
      <xdr:spPr>
        <a:xfrm>
          <a:off x="14389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15" name="直線コネクタ 714"/>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16"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17" name="直線コネクタ 716"/>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18"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19" name="直線コネクタ 718"/>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20"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21" name="フローチャート: 判断 720"/>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22" name="フローチャート: 判断 721"/>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723"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724" name="フローチャート: 判断 72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72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31" name="楕円 730"/>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732" name="楕円 731"/>
        <xdr:cNvSpPr/>
      </xdr:nvSpPr>
      <xdr:spPr>
        <a:xfrm>
          <a:off x="20383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94487</xdr:rowOff>
    </xdr:from>
    <xdr:to>
      <xdr:col>111</xdr:col>
      <xdr:colOff>177800</xdr:colOff>
      <xdr:row>105</xdr:row>
      <xdr:rowOff>165354</xdr:rowOff>
    </xdr:to>
    <xdr:cxnSp macro="">
      <xdr:nvCxnSpPr>
        <xdr:cNvPr id="733" name="直線コネクタ 732"/>
        <xdr:cNvCxnSpPr/>
      </xdr:nvCxnSpPr>
      <xdr:spPr>
        <a:xfrm>
          <a:off x="20434300" y="18096737"/>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34" name="n_1mainValue【庁舎】&#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735" name="n_2mainValue【庁舎】&#10;一人当たり面積"/>
        <xdr:cNvSpPr txBox="1"/>
      </xdr:nvSpPr>
      <xdr:spPr>
        <a:xfrm>
          <a:off x="20199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有形固定資産減価償却率については，体育館・プールを除いて類似団体平均より高くなっている。うち図書館は平成２９年度に移転事業を完了し，数値が大幅に下がっている。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12397521</v>
      </c>
      <c r="BO4" s="410"/>
      <c r="BP4" s="410"/>
      <c r="BQ4" s="410"/>
      <c r="BR4" s="410"/>
      <c r="BS4" s="410"/>
      <c r="BT4" s="410"/>
      <c r="BU4" s="411"/>
      <c r="BV4" s="409">
        <v>12599869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1.8</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12250535</v>
      </c>
      <c r="BO5" s="447"/>
      <c r="BP5" s="447"/>
      <c r="BQ5" s="447"/>
      <c r="BR5" s="447"/>
      <c r="BS5" s="447"/>
      <c r="BT5" s="447"/>
      <c r="BU5" s="448"/>
      <c r="BV5" s="446">
        <v>12440056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99.8</v>
      </c>
      <c r="CU5" s="444"/>
      <c r="CV5" s="444"/>
      <c r="CW5" s="444"/>
      <c r="CX5" s="444"/>
      <c r="CY5" s="444"/>
      <c r="CZ5" s="444"/>
      <c r="DA5" s="445"/>
      <c r="DB5" s="443">
        <v>99.8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146986</v>
      </c>
      <c r="BO6" s="447"/>
      <c r="BP6" s="447"/>
      <c r="BQ6" s="447"/>
      <c r="BR6" s="447"/>
      <c r="BS6" s="447"/>
      <c r="BT6" s="447"/>
      <c r="BU6" s="448"/>
      <c r="BV6" s="446">
        <v>159813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106.8</v>
      </c>
      <c r="CU6" s="484"/>
      <c r="CV6" s="484"/>
      <c r="CW6" s="484"/>
      <c r="CX6" s="484"/>
      <c r="CY6" s="484"/>
      <c r="CZ6" s="484"/>
      <c r="DA6" s="485"/>
      <c r="DB6" s="483">
        <v>107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19620</v>
      </c>
      <c r="BO7" s="447"/>
      <c r="BP7" s="447"/>
      <c r="BQ7" s="447"/>
      <c r="BR7" s="447"/>
      <c r="BS7" s="447"/>
      <c r="BT7" s="447"/>
      <c r="BU7" s="448"/>
      <c r="BV7" s="446">
        <v>29177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7079794</v>
      </c>
      <c r="CU7" s="447"/>
      <c r="CV7" s="447"/>
      <c r="CW7" s="447"/>
      <c r="CX7" s="447"/>
      <c r="CY7" s="447"/>
      <c r="CZ7" s="447"/>
      <c r="DA7" s="448"/>
      <c r="DB7" s="446">
        <v>7116158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127366</v>
      </c>
      <c r="BO8" s="447"/>
      <c r="BP8" s="447"/>
      <c r="BQ8" s="447"/>
      <c r="BR8" s="447"/>
      <c r="BS8" s="447"/>
      <c r="BT8" s="447"/>
      <c r="BU8" s="448"/>
      <c r="BV8" s="446">
        <v>130636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26426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-3270</v>
      </c>
      <c r="BO9" s="447"/>
      <c r="BP9" s="447"/>
      <c r="BQ9" s="447"/>
      <c r="BR9" s="447"/>
      <c r="BS9" s="447"/>
      <c r="BT9" s="447"/>
      <c r="BU9" s="448"/>
      <c r="BV9" s="446">
        <v>44376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28644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6305</v>
      </c>
      <c r="BO10" s="447"/>
      <c r="BP10" s="447"/>
      <c r="BQ10" s="447"/>
      <c r="BR10" s="447"/>
      <c r="BS10" s="447"/>
      <c r="BT10" s="447"/>
      <c r="BU10" s="448"/>
      <c r="BV10" s="446">
        <v>9922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26280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350000</v>
      </c>
      <c r="BO12" s="447"/>
      <c r="BP12" s="447"/>
      <c r="BQ12" s="447"/>
      <c r="BR12" s="447"/>
      <c r="BS12" s="447"/>
      <c r="BT12" s="447"/>
      <c r="BU12" s="448"/>
      <c r="BV12" s="446">
        <v>470000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26072</v>
      </c>
      <c r="S13" s="528"/>
      <c r="T13" s="528"/>
      <c r="U13" s="528"/>
      <c r="V13" s="529"/>
      <c r="W13" s="462" t="s">
        <v>134</v>
      </c>
      <c r="X13" s="463"/>
      <c r="Y13" s="463"/>
      <c r="Z13" s="463"/>
      <c r="AA13" s="463"/>
      <c r="AB13" s="453"/>
      <c r="AC13" s="497">
        <v>686</v>
      </c>
      <c r="AD13" s="498"/>
      <c r="AE13" s="498"/>
      <c r="AF13" s="498"/>
      <c r="AG13" s="537"/>
      <c r="AH13" s="497">
        <v>770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-346965</v>
      </c>
      <c r="BO13" s="447"/>
      <c r="BP13" s="447"/>
      <c r="BQ13" s="447"/>
      <c r="BR13" s="447"/>
      <c r="BS13" s="447"/>
      <c r="BT13" s="447"/>
      <c r="BU13" s="448"/>
      <c r="BV13" s="446">
        <v>-415702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8.6999999999999993</v>
      </c>
      <c r="CU13" s="444"/>
      <c r="CV13" s="444"/>
      <c r="CW13" s="444"/>
      <c r="CX13" s="444"/>
      <c r="CY13" s="444"/>
      <c r="CZ13" s="444"/>
      <c r="DA13" s="445"/>
      <c r="DB13" s="443">
        <v>8.1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26756</v>
      </c>
      <c r="S14" s="528"/>
      <c r="T14" s="528"/>
      <c r="U14" s="528"/>
      <c r="V14" s="529"/>
      <c r="W14" s="436"/>
      <c r="X14" s="437"/>
      <c r="Y14" s="437"/>
      <c r="Z14" s="437"/>
      <c r="AA14" s="437"/>
      <c r="AB14" s="426"/>
      <c r="AC14" s="530">
        <v>5.9</v>
      </c>
      <c r="AD14" s="531"/>
      <c r="AE14" s="531"/>
      <c r="AF14" s="531"/>
      <c r="AG14" s="532"/>
      <c r="AH14" s="530">
        <v>6.3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63.4</v>
      </c>
      <c r="CU14" s="542"/>
      <c r="CV14" s="542"/>
      <c r="CW14" s="542"/>
      <c r="CX14" s="542"/>
      <c r="CY14" s="542"/>
      <c r="CZ14" s="542"/>
      <c r="DA14" s="543"/>
      <c r="DB14" s="541">
        <v>60.7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26564</v>
      </c>
      <c r="S15" s="528"/>
      <c r="T15" s="528"/>
      <c r="U15" s="528"/>
      <c r="V15" s="529"/>
      <c r="W15" s="462" t="s">
        <v>142</v>
      </c>
      <c r="X15" s="463"/>
      <c r="Y15" s="463"/>
      <c r="Z15" s="463"/>
      <c r="AA15" s="463"/>
      <c r="AB15" s="453"/>
      <c r="AC15" s="497">
        <v>3499</v>
      </c>
      <c r="AD15" s="498"/>
      <c r="AE15" s="498"/>
      <c r="AF15" s="498"/>
      <c r="AG15" s="537"/>
      <c r="AH15" s="497">
        <v>3705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3485563</v>
      </c>
      <c r="BO15" s="410"/>
      <c r="BP15" s="410"/>
      <c r="BQ15" s="410"/>
      <c r="BR15" s="410"/>
      <c r="BS15" s="410"/>
      <c r="BT15" s="410"/>
      <c r="BU15" s="411"/>
      <c r="BV15" s="409">
        <v>3401715</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30.1</v>
      </c>
      <c r="AD16" s="531"/>
      <c r="AE16" s="531"/>
      <c r="AF16" s="531"/>
      <c r="AG16" s="532"/>
      <c r="AH16" s="530">
        <v>30.1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5633970</v>
      </c>
      <c r="BO16" s="447"/>
      <c r="BP16" s="447"/>
      <c r="BQ16" s="447"/>
      <c r="BR16" s="447"/>
      <c r="BS16" s="447"/>
      <c r="BT16" s="447"/>
      <c r="BU16" s="448"/>
      <c r="BV16" s="446">
        <v>5691204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7424</v>
      </c>
      <c r="AD17" s="498"/>
      <c r="AE17" s="498"/>
      <c r="AF17" s="498"/>
      <c r="AG17" s="537"/>
      <c r="AH17" s="497">
        <v>7814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4462340</v>
      </c>
      <c r="BO17" s="447"/>
      <c r="BP17" s="447"/>
      <c r="BQ17" s="447"/>
      <c r="BR17" s="447"/>
      <c r="BS17" s="447"/>
      <c r="BT17" s="447"/>
      <c r="BU17" s="448"/>
      <c r="BV17" s="446">
        <v>4341805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118.23</v>
      </c>
      <c r="M18" s="559"/>
      <c r="N18" s="559"/>
      <c r="O18" s="559"/>
      <c r="P18" s="559"/>
      <c r="Q18" s="559"/>
      <c r="R18" s="560"/>
      <c r="S18" s="560"/>
      <c r="T18" s="560"/>
      <c r="U18" s="560"/>
      <c r="V18" s="561"/>
      <c r="W18" s="464"/>
      <c r="X18" s="465"/>
      <c r="Y18" s="465"/>
      <c r="Z18" s="465"/>
      <c r="AA18" s="465"/>
      <c r="AB18" s="456"/>
      <c r="AC18" s="562">
        <v>64</v>
      </c>
      <c r="AD18" s="563"/>
      <c r="AE18" s="563"/>
      <c r="AF18" s="563"/>
      <c r="AG18" s="564"/>
      <c r="AH18" s="562">
        <v>63.6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7174659</v>
      </c>
      <c r="BO18" s="447"/>
      <c r="BP18" s="447"/>
      <c r="BQ18" s="447"/>
      <c r="BR18" s="447"/>
      <c r="BS18" s="447"/>
      <c r="BT18" s="447"/>
      <c r="BU18" s="448"/>
      <c r="BV18" s="446">
        <v>7221824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224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8090438</v>
      </c>
      <c r="BO19" s="447"/>
      <c r="BP19" s="447"/>
      <c r="BQ19" s="447"/>
      <c r="BR19" s="447"/>
      <c r="BS19" s="447"/>
      <c r="BT19" s="447"/>
      <c r="BU19" s="448"/>
      <c r="BV19" s="446">
        <v>8243650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11204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11675874</v>
      </c>
      <c r="BO23" s="447"/>
      <c r="BP23" s="447"/>
      <c r="BQ23" s="447"/>
      <c r="BR23" s="447"/>
      <c r="BS23" s="447"/>
      <c r="BT23" s="447"/>
      <c r="BU23" s="448"/>
      <c r="BV23" s="446">
        <v>11652266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8150</v>
      </c>
      <c r="R24" s="498"/>
      <c r="S24" s="498"/>
      <c r="T24" s="498"/>
      <c r="U24" s="498"/>
      <c r="V24" s="537"/>
      <c r="W24" s="596"/>
      <c r="X24" s="584"/>
      <c r="Y24" s="585"/>
      <c r="Z24" s="496" t="s">
        <v>166</v>
      </c>
      <c r="AA24" s="476"/>
      <c r="AB24" s="476"/>
      <c r="AC24" s="476"/>
      <c r="AD24" s="476"/>
      <c r="AE24" s="476"/>
      <c r="AF24" s="476"/>
      <c r="AG24" s="477"/>
      <c r="AH24" s="497">
        <v>224</v>
      </c>
      <c r="AI24" s="498"/>
      <c r="AJ24" s="498"/>
      <c r="AK24" s="498"/>
      <c r="AL24" s="537"/>
      <c r="AM24" s="497">
        <v>734944</v>
      </c>
      <c r="AN24" s="498"/>
      <c r="AO24" s="498"/>
      <c r="AP24" s="498"/>
      <c r="AQ24" s="498"/>
      <c r="AR24" s="537"/>
      <c r="AS24" s="497">
        <v>3281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10779020</v>
      </c>
      <c r="BO24" s="447"/>
      <c r="BP24" s="447"/>
      <c r="BQ24" s="447"/>
      <c r="BR24" s="447"/>
      <c r="BS24" s="447"/>
      <c r="BT24" s="447"/>
      <c r="BU24" s="448"/>
      <c r="BV24" s="446">
        <v>10769054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6650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123</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1273233</v>
      </c>
      <c r="BO25" s="410"/>
      <c r="BP25" s="410"/>
      <c r="BQ25" s="410"/>
      <c r="BR25" s="410"/>
      <c r="BS25" s="410"/>
      <c r="BT25" s="410"/>
      <c r="BU25" s="411"/>
      <c r="BV25" s="409">
        <v>1781834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6100</v>
      </c>
      <c r="R26" s="498"/>
      <c r="S26" s="498"/>
      <c r="T26" s="498"/>
      <c r="U26" s="498"/>
      <c r="V26" s="537"/>
      <c r="W26" s="596"/>
      <c r="X26" s="584"/>
      <c r="Y26" s="585"/>
      <c r="Z26" s="496" t="s">
        <v>173</v>
      </c>
      <c r="AA26" s="606"/>
      <c r="AB26" s="606"/>
      <c r="AC26" s="606"/>
      <c r="AD26" s="606"/>
      <c r="AE26" s="606"/>
      <c r="AF26" s="606"/>
      <c r="AG26" s="607"/>
      <c r="AH26" s="497">
        <v>10</v>
      </c>
      <c r="AI26" s="498"/>
      <c r="AJ26" s="498"/>
      <c r="AK26" s="498"/>
      <c r="AL26" s="537"/>
      <c r="AM26" s="497">
        <v>38070</v>
      </c>
      <c r="AN26" s="498"/>
      <c r="AO26" s="498"/>
      <c r="AP26" s="498"/>
      <c r="AQ26" s="498"/>
      <c r="AR26" s="537"/>
      <c r="AS26" s="497">
        <v>3807</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4400</v>
      </c>
      <c r="R27" s="498"/>
      <c r="S27" s="498"/>
      <c r="T27" s="498"/>
      <c r="U27" s="498"/>
      <c r="V27" s="537"/>
      <c r="W27" s="596"/>
      <c r="X27" s="584"/>
      <c r="Y27" s="585"/>
      <c r="Z27" s="496" t="s">
        <v>177</v>
      </c>
      <c r="AA27" s="476"/>
      <c r="AB27" s="476"/>
      <c r="AC27" s="476"/>
      <c r="AD27" s="476"/>
      <c r="AE27" s="476"/>
      <c r="AF27" s="476"/>
      <c r="AG27" s="477"/>
      <c r="AH27" s="497">
        <v>4</v>
      </c>
      <c r="AI27" s="498"/>
      <c r="AJ27" s="498"/>
      <c r="AK27" s="498"/>
      <c r="AL27" s="537"/>
      <c r="AM27" s="497">
        <v>12824</v>
      </c>
      <c r="AN27" s="498"/>
      <c r="AO27" s="498"/>
      <c r="AP27" s="498"/>
      <c r="AQ27" s="498"/>
      <c r="AR27" s="537"/>
      <c r="AS27" s="497">
        <v>3206</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434358</v>
      </c>
      <c r="BO27" s="620"/>
      <c r="BP27" s="620"/>
      <c r="BQ27" s="620"/>
      <c r="BR27" s="620"/>
      <c r="BS27" s="620"/>
      <c r="BT27" s="620"/>
      <c r="BU27" s="621"/>
      <c r="BV27" s="619">
        <v>434358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3950</v>
      </c>
      <c r="R28" s="498"/>
      <c r="S28" s="498"/>
      <c r="T28" s="498"/>
      <c r="U28" s="498"/>
      <c r="V28" s="537"/>
      <c r="W28" s="596"/>
      <c r="X28" s="584"/>
      <c r="Y28" s="585"/>
      <c r="Z28" s="496" t="s">
        <v>180</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1212154</v>
      </c>
      <c r="BO28" s="410"/>
      <c r="BP28" s="410"/>
      <c r="BQ28" s="410"/>
      <c r="BR28" s="410"/>
      <c r="BS28" s="410"/>
      <c r="BT28" s="410"/>
      <c r="BU28" s="411"/>
      <c r="BV28" s="409">
        <v>1490531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12</v>
      </c>
      <c r="M29" s="498"/>
      <c r="N29" s="498"/>
      <c r="O29" s="498"/>
      <c r="P29" s="537"/>
      <c r="Q29" s="497">
        <v>3550</v>
      </c>
      <c r="R29" s="498"/>
      <c r="S29" s="498"/>
      <c r="T29" s="498"/>
      <c r="U29" s="498"/>
      <c r="V29" s="537"/>
      <c r="W29" s="597"/>
      <c r="X29" s="598"/>
      <c r="Y29" s="599"/>
      <c r="Z29" s="496" t="s">
        <v>183</v>
      </c>
      <c r="AA29" s="476"/>
      <c r="AB29" s="476"/>
      <c r="AC29" s="476"/>
      <c r="AD29" s="476"/>
      <c r="AE29" s="476"/>
      <c r="AF29" s="476"/>
      <c r="AG29" s="477"/>
      <c r="AH29" s="497">
        <v>228</v>
      </c>
      <c r="AI29" s="498"/>
      <c r="AJ29" s="498"/>
      <c r="AK29" s="498"/>
      <c r="AL29" s="537"/>
      <c r="AM29" s="497">
        <v>747768</v>
      </c>
      <c r="AN29" s="498"/>
      <c r="AO29" s="498"/>
      <c r="AP29" s="498"/>
      <c r="AQ29" s="498"/>
      <c r="AR29" s="537"/>
      <c r="AS29" s="497">
        <v>3280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39122</v>
      </c>
      <c r="BO29" s="447"/>
      <c r="BP29" s="447"/>
      <c r="BQ29" s="447"/>
      <c r="BR29" s="447"/>
      <c r="BS29" s="447"/>
      <c r="BT29" s="447"/>
      <c r="BU29" s="448"/>
      <c r="BV29" s="446">
        <v>38978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102.5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1170518</v>
      </c>
      <c r="BO30" s="620"/>
      <c r="BP30" s="620"/>
      <c r="BQ30" s="620"/>
      <c r="BR30" s="620"/>
      <c r="BS30" s="620"/>
      <c r="BT30" s="620"/>
      <c r="BU30" s="621"/>
      <c r="BV30" s="619">
        <v>1355800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広島県信用保証協会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貸付資金特別会計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後期高齢者医療広域連合（特別会計）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竹原流通センター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港湾事業特別会計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広島中央環境衛生組合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いいね竹原</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公共用地先行取得事業特別会計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広島県市町総合事務組合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wJPOlCVcSarp9T91ib0eQ2S1Gzj2aO6Iy15+XbMuZSFEch3t39ade8/iU+khNkOQ8V2DAn1Ax9OkjwT6zboaCg==" saltValue="r5Gh9/j65cWcYqd//4Wu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3872426</v>
      </c>
      <c r="S5" s="649"/>
      <c r="T5" s="649"/>
      <c r="U5" s="649"/>
      <c r="V5" s="649"/>
      <c r="W5" s="649"/>
      <c r="X5" s="649"/>
      <c r="Y5" s="650"/>
      <c r="Z5" s="651">
        <v>31.2</v>
      </c>
      <c r="AA5" s="651"/>
      <c r="AB5" s="651"/>
      <c r="AC5" s="651"/>
      <c r="AD5" s="652">
        <v>3872426</v>
      </c>
      <c r="AE5" s="652"/>
      <c r="AF5" s="652"/>
      <c r="AG5" s="652"/>
      <c r="AH5" s="652"/>
      <c r="AI5" s="652"/>
      <c r="AJ5" s="652"/>
      <c r="AK5" s="652"/>
      <c r="AL5" s="653">
        <v>57.7</v>
      </c>
      <c r="AM5" s="654"/>
      <c r="AN5" s="654"/>
      <c r="AO5" s="655"/>
      <c r="AP5" s="645" t="s">
        <v>224</v>
      </c>
      <c r="AQ5" s="646"/>
      <c r="AR5" s="646"/>
      <c r="AS5" s="646"/>
      <c r="AT5" s="646"/>
      <c r="AU5" s="646"/>
      <c r="AV5" s="646"/>
      <c r="AW5" s="646"/>
      <c r="AX5" s="646"/>
      <c r="AY5" s="646"/>
      <c r="AZ5" s="646"/>
      <c r="BA5" s="646"/>
      <c r="BB5" s="646"/>
      <c r="BC5" s="646"/>
      <c r="BD5" s="646"/>
      <c r="BE5" s="646"/>
      <c r="BF5" s="647"/>
      <c r="BG5" s="659">
        <v>3854850</v>
      </c>
      <c r="BH5" s="660"/>
      <c r="BI5" s="660"/>
      <c r="BJ5" s="660"/>
      <c r="BK5" s="660"/>
      <c r="BL5" s="660"/>
      <c r="BM5" s="660"/>
      <c r="BN5" s="661"/>
      <c r="BO5" s="662">
        <v>99.5</v>
      </c>
      <c r="BP5" s="662"/>
      <c r="BQ5" s="662"/>
      <c r="BR5" s="662"/>
      <c r="BS5" s="663">
        <v>38854</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117987</v>
      </c>
      <c r="S6" s="660"/>
      <c r="T6" s="660"/>
      <c r="U6" s="660"/>
      <c r="V6" s="660"/>
      <c r="W6" s="660"/>
      <c r="X6" s="660"/>
      <c r="Y6" s="661"/>
      <c r="Z6" s="662">
        <v>1</v>
      </c>
      <c r="AA6" s="662"/>
      <c r="AB6" s="662"/>
      <c r="AC6" s="662"/>
      <c r="AD6" s="663">
        <v>117987</v>
      </c>
      <c r="AE6" s="663"/>
      <c r="AF6" s="663"/>
      <c r="AG6" s="663"/>
      <c r="AH6" s="663"/>
      <c r="AI6" s="663"/>
      <c r="AJ6" s="663"/>
      <c r="AK6" s="663"/>
      <c r="AL6" s="664">
        <v>1.8</v>
      </c>
      <c r="AM6" s="665"/>
      <c r="AN6" s="665"/>
      <c r="AO6" s="666"/>
      <c r="AP6" s="656" t="s">
        <v>229</v>
      </c>
      <c r="AQ6" s="657"/>
      <c r="AR6" s="657"/>
      <c r="AS6" s="657"/>
      <c r="AT6" s="657"/>
      <c r="AU6" s="657"/>
      <c r="AV6" s="657"/>
      <c r="AW6" s="657"/>
      <c r="AX6" s="657"/>
      <c r="AY6" s="657"/>
      <c r="AZ6" s="657"/>
      <c r="BA6" s="657"/>
      <c r="BB6" s="657"/>
      <c r="BC6" s="657"/>
      <c r="BD6" s="657"/>
      <c r="BE6" s="657"/>
      <c r="BF6" s="658"/>
      <c r="BG6" s="659">
        <v>3854850</v>
      </c>
      <c r="BH6" s="660"/>
      <c r="BI6" s="660"/>
      <c r="BJ6" s="660"/>
      <c r="BK6" s="660"/>
      <c r="BL6" s="660"/>
      <c r="BM6" s="660"/>
      <c r="BN6" s="661"/>
      <c r="BO6" s="662">
        <v>99.5</v>
      </c>
      <c r="BP6" s="662"/>
      <c r="BQ6" s="662"/>
      <c r="BR6" s="662"/>
      <c r="BS6" s="663">
        <v>38854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147106</v>
      </c>
      <c r="CS6" s="660"/>
      <c r="CT6" s="660"/>
      <c r="CU6" s="660"/>
      <c r="CV6" s="660"/>
      <c r="CW6" s="660"/>
      <c r="CX6" s="660"/>
      <c r="CY6" s="661"/>
      <c r="CZ6" s="653">
        <v>1.2</v>
      </c>
      <c r="DA6" s="654"/>
      <c r="DB6" s="654"/>
      <c r="DC6" s="673"/>
      <c r="DD6" s="668" t="s">
        <v>231</v>
      </c>
      <c r="DE6" s="660"/>
      <c r="DF6" s="660"/>
      <c r="DG6" s="660"/>
      <c r="DH6" s="660"/>
      <c r="DI6" s="660"/>
      <c r="DJ6" s="660"/>
      <c r="DK6" s="660"/>
      <c r="DL6" s="660"/>
      <c r="DM6" s="660"/>
      <c r="DN6" s="660"/>
      <c r="DO6" s="660"/>
      <c r="DP6" s="661"/>
      <c r="DQ6" s="668">
        <v>147057</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6428</v>
      </c>
      <c r="S7" s="660"/>
      <c r="T7" s="660"/>
      <c r="U7" s="660"/>
      <c r="V7" s="660"/>
      <c r="W7" s="660"/>
      <c r="X7" s="660"/>
      <c r="Y7" s="661"/>
      <c r="Z7" s="662">
        <v>0.1</v>
      </c>
      <c r="AA7" s="662"/>
      <c r="AB7" s="662"/>
      <c r="AC7" s="662"/>
      <c r="AD7" s="663">
        <v>6428</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1375092</v>
      </c>
      <c r="BH7" s="660"/>
      <c r="BI7" s="660"/>
      <c r="BJ7" s="660"/>
      <c r="BK7" s="660"/>
      <c r="BL7" s="660"/>
      <c r="BM7" s="660"/>
      <c r="BN7" s="661"/>
      <c r="BO7" s="662">
        <v>35.5</v>
      </c>
      <c r="BP7" s="662"/>
      <c r="BQ7" s="662"/>
      <c r="BR7" s="662"/>
      <c r="BS7" s="663">
        <v>38854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1368998</v>
      </c>
      <c r="CS7" s="660"/>
      <c r="CT7" s="660"/>
      <c r="CU7" s="660"/>
      <c r="CV7" s="660"/>
      <c r="CW7" s="660"/>
      <c r="CX7" s="660"/>
      <c r="CY7" s="661"/>
      <c r="CZ7" s="662">
        <v>11.2</v>
      </c>
      <c r="DA7" s="662"/>
      <c r="DB7" s="662"/>
      <c r="DC7" s="662"/>
      <c r="DD7" s="668">
        <v>18254</v>
      </c>
      <c r="DE7" s="660"/>
      <c r="DF7" s="660"/>
      <c r="DG7" s="660"/>
      <c r="DH7" s="660"/>
      <c r="DI7" s="660"/>
      <c r="DJ7" s="660"/>
      <c r="DK7" s="660"/>
      <c r="DL7" s="660"/>
      <c r="DM7" s="660"/>
      <c r="DN7" s="660"/>
      <c r="DO7" s="660"/>
      <c r="DP7" s="661"/>
      <c r="DQ7" s="668">
        <v>1132101</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14332</v>
      </c>
      <c r="S8" s="660"/>
      <c r="T8" s="660"/>
      <c r="U8" s="660"/>
      <c r="V8" s="660"/>
      <c r="W8" s="660"/>
      <c r="X8" s="660"/>
      <c r="Y8" s="661"/>
      <c r="Z8" s="662">
        <v>0.1</v>
      </c>
      <c r="AA8" s="662"/>
      <c r="AB8" s="662"/>
      <c r="AC8" s="662"/>
      <c r="AD8" s="663">
        <v>14332</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44991</v>
      </c>
      <c r="BH8" s="660"/>
      <c r="BI8" s="660"/>
      <c r="BJ8" s="660"/>
      <c r="BK8" s="660"/>
      <c r="BL8" s="660"/>
      <c r="BM8" s="660"/>
      <c r="BN8" s="661"/>
      <c r="BO8" s="662">
        <v>1.2</v>
      </c>
      <c r="BP8" s="662"/>
      <c r="BQ8" s="662"/>
      <c r="BR8" s="662"/>
      <c r="BS8" s="668" t="s">
        <v>123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4664110</v>
      </c>
      <c r="CS8" s="660"/>
      <c r="CT8" s="660"/>
      <c r="CU8" s="660"/>
      <c r="CV8" s="660"/>
      <c r="CW8" s="660"/>
      <c r="CX8" s="660"/>
      <c r="CY8" s="661"/>
      <c r="CZ8" s="662">
        <v>38.1</v>
      </c>
      <c r="DA8" s="662"/>
      <c r="DB8" s="662"/>
      <c r="DC8" s="662"/>
      <c r="DD8" s="668">
        <v>9488</v>
      </c>
      <c r="DE8" s="660"/>
      <c r="DF8" s="660"/>
      <c r="DG8" s="660"/>
      <c r="DH8" s="660"/>
      <c r="DI8" s="660"/>
      <c r="DJ8" s="660"/>
      <c r="DK8" s="660"/>
      <c r="DL8" s="660"/>
      <c r="DM8" s="660"/>
      <c r="DN8" s="660"/>
      <c r="DO8" s="660"/>
      <c r="DP8" s="661"/>
      <c r="DQ8" s="668">
        <v>2525537</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13329</v>
      </c>
      <c r="S9" s="660"/>
      <c r="T9" s="660"/>
      <c r="U9" s="660"/>
      <c r="V9" s="660"/>
      <c r="W9" s="660"/>
      <c r="X9" s="660"/>
      <c r="Y9" s="661"/>
      <c r="Z9" s="662">
        <v>0.1</v>
      </c>
      <c r="AA9" s="662"/>
      <c r="AB9" s="662"/>
      <c r="AC9" s="662"/>
      <c r="AD9" s="663">
        <v>13329</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1048683</v>
      </c>
      <c r="BH9" s="660"/>
      <c r="BI9" s="660"/>
      <c r="BJ9" s="660"/>
      <c r="BK9" s="660"/>
      <c r="BL9" s="660"/>
      <c r="BM9" s="660"/>
      <c r="BN9" s="661"/>
      <c r="BO9" s="662">
        <v>27.1</v>
      </c>
      <c r="BP9" s="662"/>
      <c r="BQ9" s="662"/>
      <c r="BR9" s="662"/>
      <c r="BS9" s="668" t="s">
        <v>123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985837</v>
      </c>
      <c r="CS9" s="660"/>
      <c r="CT9" s="660"/>
      <c r="CU9" s="660"/>
      <c r="CV9" s="660"/>
      <c r="CW9" s="660"/>
      <c r="CX9" s="660"/>
      <c r="CY9" s="661"/>
      <c r="CZ9" s="662">
        <v>8</v>
      </c>
      <c r="DA9" s="662"/>
      <c r="DB9" s="662"/>
      <c r="DC9" s="662"/>
      <c r="DD9" s="668">
        <v>12388</v>
      </c>
      <c r="DE9" s="660"/>
      <c r="DF9" s="660"/>
      <c r="DG9" s="660"/>
      <c r="DH9" s="660"/>
      <c r="DI9" s="660"/>
      <c r="DJ9" s="660"/>
      <c r="DK9" s="660"/>
      <c r="DL9" s="660"/>
      <c r="DM9" s="660"/>
      <c r="DN9" s="660"/>
      <c r="DO9" s="660"/>
      <c r="DP9" s="661"/>
      <c r="DQ9" s="668">
        <v>791576</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231</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83704</v>
      </c>
      <c r="BH10" s="660"/>
      <c r="BI10" s="660"/>
      <c r="BJ10" s="660"/>
      <c r="BK10" s="660"/>
      <c r="BL10" s="660"/>
      <c r="BM10" s="660"/>
      <c r="BN10" s="661"/>
      <c r="BO10" s="662">
        <v>2.2000000000000002</v>
      </c>
      <c r="BP10" s="662"/>
      <c r="BQ10" s="662"/>
      <c r="BR10" s="662"/>
      <c r="BS10" s="668" t="s">
        <v>123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59385</v>
      </c>
      <c r="CS10" s="660"/>
      <c r="CT10" s="660"/>
      <c r="CU10" s="660"/>
      <c r="CV10" s="660"/>
      <c r="CW10" s="660"/>
      <c r="CX10" s="660"/>
      <c r="CY10" s="661"/>
      <c r="CZ10" s="662">
        <v>0.5</v>
      </c>
      <c r="DA10" s="662"/>
      <c r="DB10" s="662"/>
      <c r="DC10" s="662"/>
      <c r="DD10" s="668" t="s">
        <v>123</v>
      </c>
      <c r="DE10" s="660"/>
      <c r="DF10" s="660"/>
      <c r="DG10" s="660"/>
      <c r="DH10" s="660"/>
      <c r="DI10" s="660"/>
      <c r="DJ10" s="660"/>
      <c r="DK10" s="660"/>
      <c r="DL10" s="660"/>
      <c r="DM10" s="660"/>
      <c r="DN10" s="660"/>
      <c r="DO10" s="660"/>
      <c r="DP10" s="661"/>
      <c r="DQ10" s="668">
        <v>29180</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123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197714</v>
      </c>
      <c r="BH11" s="660"/>
      <c r="BI11" s="660"/>
      <c r="BJ11" s="660"/>
      <c r="BK11" s="660"/>
      <c r="BL11" s="660"/>
      <c r="BM11" s="660"/>
      <c r="BN11" s="661"/>
      <c r="BO11" s="662">
        <v>5.0999999999999996</v>
      </c>
      <c r="BP11" s="662"/>
      <c r="BQ11" s="662"/>
      <c r="BR11" s="662"/>
      <c r="BS11" s="668">
        <v>38854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438039</v>
      </c>
      <c r="CS11" s="660"/>
      <c r="CT11" s="660"/>
      <c r="CU11" s="660"/>
      <c r="CV11" s="660"/>
      <c r="CW11" s="660"/>
      <c r="CX11" s="660"/>
      <c r="CY11" s="661"/>
      <c r="CZ11" s="662">
        <v>3.6</v>
      </c>
      <c r="DA11" s="662"/>
      <c r="DB11" s="662"/>
      <c r="DC11" s="662"/>
      <c r="DD11" s="668">
        <v>227359</v>
      </c>
      <c r="DE11" s="660"/>
      <c r="DF11" s="660"/>
      <c r="DG11" s="660"/>
      <c r="DH11" s="660"/>
      <c r="DI11" s="660"/>
      <c r="DJ11" s="660"/>
      <c r="DK11" s="660"/>
      <c r="DL11" s="660"/>
      <c r="DM11" s="660"/>
      <c r="DN11" s="660"/>
      <c r="DO11" s="660"/>
      <c r="DP11" s="661"/>
      <c r="DQ11" s="668">
        <v>130275</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474065</v>
      </c>
      <c r="S12" s="660"/>
      <c r="T12" s="660"/>
      <c r="U12" s="660"/>
      <c r="V12" s="660"/>
      <c r="W12" s="660"/>
      <c r="X12" s="660"/>
      <c r="Y12" s="661"/>
      <c r="Z12" s="662">
        <v>3.8</v>
      </c>
      <c r="AA12" s="662"/>
      <c r="AB12" s="662"/>
      <c r="AC12" s="662"/>
      <c r="AD12" s="663">
        <v>474065</v>
      </c>
      <c r="AE12" s="663"/>
      <c r="AF12" s="663"/>
      <c r="AG12" s="663"/>
      <c r="AH12" s="663"/>
      <c r="AI12" s="663"/>
      <c r="AJ12" s="663"/>
      <c r="AK12" s="663"/>
      <c r="AL12" s="664">
        <v>7.1</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2232054</v>
      </c>
      <c r="BH12" s="660"/>
      <c r="BI12" s="660"/>
      <c r="BJ12" s="660"/>
      <c r="BK12" s="660"/>
      <c r="BL12" s="660"/>
      <c r="BM12" s="660"/>
      <c r="BN12" s="661"/>
      <c r="BO12" s="662">
        <v>57.6</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453571</v>
      </c>
      <c r="CS12" s="660"/>
      <c r="CT12" s="660"/>
      <c r="CU12" s="660"/>
      <c r="CV12" s="660"/>
      <c r="CW12" s="660"/>
      <c r="CX12" s="660"/>
      <c r="CY12" s="661"/>
      <c r="CZ12" s="662">
        <v>3.7</v>
      </c>
      <c r="DA12" s="662"/>
      <c r="DB12" s="662"/>
      <c r="DC12" s="662"/>
      <c r="DD12" s="668" t="s">
        <v>123</v>
      </c>
      <c r="DE12" s="660"/>
      <c r="DF12" s="660"/>
      <c r="DG12" s="660"/>
      <c r="DH12" s="660"/>
      <c r="DI12" s="660"/>
      <c r="DJ12" s="660"/>
      <c r="DK12" s="660"/>
      <c r="DL12" s="660"/>
      <c r="DM12" s="660"/>
      <c r="DN12" s="660"/>
      <c r="DO12" s="660"/>
      <c r="DP12" s="661"/>
      <c r="DQ12" s="668">
        <v>98489</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25359</v>
      </c>
      <c r="S13" s="660"/>
      <c r="T13" s="660"/>
      <c r="U13" s="660"/>
      <c r="V13" s="660"/>
      <c r="W13" s="660"/>
      <c r="X13" s="660"/>
      <c r="Y13" s="661"/>
      <c r="Z13" s="662">
        <v>0.2</v>
      </c>
      <c r="AA13" s="662"/>
      <c r="AB13" s="662"/>
      <c r="AC13" s="662"/>
      <c r="AD13" s="663">
        <v>25359</v>
      </c>
      <c r="AE13" s="663"/>
      <c r="AF13" s="663"/>
      <c r="AG13" s="663"/>
      <c r="AH13" s="663"/>
      <c r="AI13" s="663"/>
      <c r="AJ13" s="663"/>
      <c r="AK13" s="663"/>
      <c r="AL13" s="664">
        <v>0.4</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2226581</v>
      </c>
      <c r="BH13" s="660"/>
      <c r="BI13" s="660"/>
      <c r="BJ13" s="660"/>
      <c r="BK13" s="660"/>
      <c r="BL13" s="660"/>
      <c r="BM13" s="660"/>
      <c r="BN13" s="661"/>
      <c r="BO13" s="662">
        <v>57.5</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1211071</v>
      </c>
      <c r="CS13" s="660"/>
      <c r="CT13" s="660"/>
      <c r="CU13" s="660"/>
      <c r="CV13" s="660"/>
      <c r="CW13" s="660"/>
      <c r="CX13" s="660"/>
      <c r="CY13" s="661"/>
      <c r="CZ13" s="662">
        <v>9.9</v>
      </c>
      <c r="DA13" s="662"/>
      <c r="DB13" s="662"/>
      <c r="DC13" s="662"/>
      <c r="DD13" s="668">
        <v>397247</v>
      </c>
      <c r="DE13" s="660"/>
      <c r="DF13" s="660"/>
      <c r="DG13" s="660"/>
      <c r="DH13" s="660"/>
      <c r="DI13" s="660"/>
      <c r="DJ13" s="660"/>
      <c r="DK13" s="660"/>
      <c r="DL13" s="660"/>
      <c r="DM13" s="660"/>
      <c r="DN13" s="660"/>
      <c r="DO13" s="660"/>
      <c r="DP13" s="661"/>
      <c r="DQ13" s="668">
        <v>721886</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231</v>
      </c>
      <c r="AA14" s="662"/>
      <c r="AB14" s="662"/>
      <c r="AC14" s="662"/>
      <c r="AD14" s="663" t="s">
        <v>123</v>
      </c>
      <c r="AE14" s="663"/>
      <c r="AF14" s="663"/>
      <c r="AG14" s="663"/>
      <c r="AH14" s="663"/>
      <c r="AI14" s="663"/>
      <c r="AJ14" s="663"/>
      <c r="AK14" s="663"/>
      <c r="AL14" s="664" t="s">
        <v>123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78625</v>
      </c>
      <c r="BH14" s="660"/>
      <c r="BI14" s="660"/>
      <c r="BJ14" s="660"/>
      <c r="BK14" s="660"/>
      <c r="BL14" s="660"/>
      <c r="BM14" s="660"/>
      <c r="BN14" s="661"/>
      <c r="BO14" s="662">
        <v>2</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502026</v>
      </c>
      <c r="CS14" s="660"/>
      <c r="CT14" s="660"/>
      <c r="CU14" s="660"/>
      <c r="CV14" s="660"/>
      <c r="CW14" s="660"/>
      <c r="CX14" s="660"/>
      <c r="CY14" s="661"/>
      <c r="CZ14" s="662">
        <v>4.0999999999999996</v>
      </c>
      <c r="DA14" s="662"/>
      <c r="DB14" s="662"/>
      <c r="DC14" s="662"/>
      <c r="DD14" s="668">
        <v>10765</v>
      </c>
      <c r="DE14" s="660"/>
      <c r="DF14" s="660"/>
      <c r="DG14" s="660"/>
      <c r="DH14" s="660"/>
      <c r="DI14" s="660"/>
      <c r="DJ14" s="660"/>
      <c r="DK14" s="660"/>
      <c r="DL14" s="660"/>
      <c r="DM14" s="660"/>
      <c r="DN14" s="660"/>
      <c r="DO14" s="660"/>
      <c r="DP14" s="661"/>
      <c r="DQ14" s="668">
        <v>476816</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32127</v>
      </c>
      <c r="S15" s="660"/>
      <c r="T15" s="660"/>
      <c r="U15" s="660"/>
      <c r="V15" s="660"/>
      <c r="W15" s="660"/>
      <c r="X15" s="660"/>
      <c r="Y15" s="661"/>
      <c r="Z15" s="662">
        <v>0.3</v>
      </c>
      <c r="AA15" s="662"/>
      <c r="AB15" s="662"/>
      <c r="AC15" s="662"/>
      <c r="AD15" s="663">
        <v>32127</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169079</v>
      </c>
      <c r="BH15" s="660"/>
      <c r="BI15" s="660"/>
      <c r="BJ15" s="660"/>
      <c r="BK15" s="660"/>
      <c r="BL15" s="660"/>
      <c r="BM15" s="660"/>
      <c r="BN15" s="661"/>
      <c r="BO15" s="662">
        <v>4.4000000000000004</v>
      </c>
      <c r="BP15" s="662"/>
      <c r="BQ15" s="662"/>
      <c r="BR15" s="662"/>
      <c r="BS15" s="668" t="s">
        <v>231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1299304</v>
      </c>
      <c r="CS15" s="660"/>
      <c r="CT15" s="660"/>
      <c r="CU15" s="660"/>
      <c r="CV15" s="660"/>
      <c r="CW15" s="660"/>
      <c r="CX15" s="660"/>
      <c r="CY15" s="661"/>
      <c r="CZ15" s="662">
        <v>10.6</v>
      </c>
      <c r="DA15" s="662"/>
      <c r="DB15" s="662"/>
      <c r="DC15" s="662"/>
      <c r="DD15" s="668">
        <v>474689</v>
      </c>
      <c r="DE15" s="660"/>
      <c r="DF15" s="660"/>
      <c r="DG15" s="660"/>
      <c r="DH15" s="660"/>
      <c r="DI15" s="660"/>
      <c r="DJ15" s="660"/>
      <c r="DK15" s="660"/>
      <c r="DL15" s="660"/>
      <c r="DM15" s="660"/>
      <c r="DN15" s="660"/>
      <c r="DO15" s="660"/>
      <c r="DP15" s="661"/>
      <c r="DQ15" s="668">
        <v>834975</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231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35919</v>
      </c>
      <c r="CS16" s="660"/>
      <c r="CT16" s="660"/>
      <c r="CU16" s="660"/>
      <c r="CV16" s="660"/>
      <c r="CW16" s="660"/>
      <c r="CX16" s="660"/>
      <c r="CY16" s="661"/>
      <c r="CZ16" s="662">
        <v>0.3</v>
      </c>
      <c r="DA16" s="662"/>
      <c r="DB16" s="662"/>
      <c r="DC16" s="662"/>
      <c r="DD16" s="668" t="s">
        <v>123</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9428</v>
      </c>
      <c r="S17" s="660"/>
      <c r="T17" s="660"/>
      <c r="U17" s="660"/>
      <c r="V17" s="660"/>
      <c r="W17" s="660"/>
      <c r="X17" s="660"/>
      <c r="Y17" s="661"/>
      <c r="Z17" s="662">
        <v>0.1</v>
      </c>
      <c r="AA17" s="662"/>
      <c r="AB17" s="662"/>
      <c r="AC17" s="662"/>
      <c r="AD17" s="663">
        <v>9428</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1085169</v>
      </c>
      <c r="CS17" s="660"/>
      <c r="CT17" s="660"/>
      <c r="CU17" s="660"/>
      <c r="CV17" s="660"/>
      <c r="CW17" s="660"/>
      <c r="CX17" s="660"/>
      <c r="CY17" s="661"/>
      <c r="CZ17" s="662">
        <v>8.9</v>
      </c>
      <c r="DA17" s="662"/>
      <c r="DB17" s="662"/>
      <c r="DC17" s="662"/>
      <c r="DD17" s="668" t="s">
        <v>231</v>
      </c>
      <c r="DE17" s="660"/>
      <c r="DF17" s="660"/>
      <c r="DG17" s="660"/>
      <c r="DH17" s="660"/>
      <c r="DI17" s="660"/>
      <c r="DJ17" s="660"/>
      <c r="DK17" s="660"/>
      <c r="DL17" s="660"/>
      <c r="DM17" s="660"/>
      <c r="DN17" s="660"/>
      <c r="DO17" s="660"/>
      <c r="DP17" s="661"/>
      <c r="DQ17" s="668">
        <v>1055560</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2564512</v>
      </c>
      <c r="S18" s="660"/>
      <c r="T18" s="660"/>
      <c r="U18" s="660"/>
      <c r="V18" s="660"/>
      <c r="W18" s="660"/>
      <c r="X18" s="660"/>
      <c r="Y18" s="661"/>
      <c r="Z18" s="662">
        <v>20.7</v>
      </c>
      <c r="AA18" s="662"/>
      <c r="AB18" s="662"/>
      <c r="AC18" s="662"/>
      <c r="AD18" s="663">
        <v>2143962</v>
      </c>
      <c r="AE18" s="663"/>
      <c r="AF18" s="663"/>
      <c r="AG18" s="663"/>
      <c r="AH18" s="663"/>
      <c r="AI18" s="663"/>
      <c r="AJ18" s="663"/>
      <c r="AK18" s="663"/>
      <c r="AL18" s="664">
        <v>31.9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170</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2143962</v>
      </c>
      <c r="S19" s="660"/>
      <c r="T19" s="660"/>
      <c r="U19" s="660"/>
      <c r="V19" s="660"/>
      <c r="W19" s="660"/>
      <c r="X19" s="660"/>
      <c r="Y19" s="661"/>
      <c r="Z19" s="662">
        <v>17.3</v>
      </c>
      <c r="AA19" s="662"/>
      <c r="AB19" s="662"/>
      <c r="AC19" s="662"/>
      <c r="AD19" s="663">
        <v>2143962</v>
      </c>
      <c r="AE19" s="663"/>
      <c r="AF19" s="663"/>
      <c r="AG19" s="663"/>
      <c r="AH19" s="663"/>
      <c r="AI19" s="663"/>
      <c r="AJ19" s="663"/>
      <c r="AK19" s="663"/>
      <c r="AL19" s="664">
        <v>31.9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17576</v>
      </c>
      <c r="BH19" s="660"/>
      <c r="BI19" s="660"/>
      <c r="BJ19" s="660"/>
      <c r="BK19" s="660"/>
      <c r="BL19" s="660"/>
      <c r="BM19" s="660"/>
      <c r="BN19" s="661"/>
      <c r="BO19" s="662">
        <v>0.5</v>
      </c>
      <c r="BP19" s="662"/>
      <c r="BQ19" s="662"/>
      <c r="BR19" s="662"/>
      <c r="BS19" s="668" t="s">
        <v>231</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420550</v>
      </c>
      <c r="S20" s="660"/>
      <c r="T20" s="660"/>
      <c r="U20" s="660"/>
      <c r="V20" s="660"/>
      <c r="W20" s="660"/>
      <c r="X20" s="660"/>
      <c r="Y20" s="661"/>
      <c r="Z20" s="662">
        <v>3.4</v>
      </c>
      <c r="AA20" s="662"/>
      <c r="AB20" s="662"/>
      <c r="AC20" s="662"/>
      <c r="AD20" s="663" t="s">
        <v>170</v>
      </c>
      <c r="AE20" s="663"/>
      <c r="AF20" s="663"/>
      <c r="AG20" s="663"/>
      <c r="AH20" s="663"/>
      <c r="AI20" s="663"/>
      <c r="AJ20" s="663"/>
      <c r="AK20" s="663"/>
      <c r="AL20" s="664" t="s">
        <v>123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17576</v>
      </c>
      <c r="BH20" s="660"/>
      <c r="BI20" s="660"/>
      <c r="BJ20" s="660"/>
      <c r="BK20" s="660"/>
      <c r="BL20" s="660"/>
      <c r="BM20" s="660"/>
      <c r="BN20" s="661"/>
      <c r="BO20" s="662">
        <v>0.5</v>
      </c>
      <c r="BP20" s="662"/>
      <c r="BQ20" s="662"/>
      <c r="BR20" s="662"/>
      <c r="BS20" s="668" t="s">
        <v>231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12250535</v>
      </c>
      <c r="CS20" s="660"/>
      <c r="CT20" s="660"/>
      <c r="CU20" s="660"/>
      <c r="CV20" s="660"/>
      <c r="CW20" s="660"/>
      <c r="CX20" s="660"/>
      <c r="CY20" s="661"/>
      <c r="CZ20" s="662">
        <v>100</v>
      </c>
      <c r="DA20" s="662"/>
      <c r="DB20" s="662"/>
      <c r="DC20" s="662"/>
      <c r="DD20" s="668">
        <v>1150190</v>
      </c>
      <c r="DE20" s="660"/>
      <c r="DF20" s="660"/>
      <c r="DG20" s="660"/>
      <c r="DH20" s="660"/>
      <c r="DI20" s="660"/>
      <c r="DJ20" s="660"/>
      <c r="DK20" s="660"/>
      <c r="DL20" s="660"/>
      <c r="DM20" s="660"/>
      <c r="DN20" s="660"/>
      <c r="DO20" s="660"/>
      <c r="DP20" s="661"/>
      <c r="DQ20" s="668">
        <v>7943452</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17576</v>
      </c>
      <c r="BH21" s="660"/>
      <c r="BI21" s="660"/>
      <c r="BJ21" s="660"/>
      <c r="BK21" s="660"/>
      <c r="BL21" s="660"/>
      <c r="BM21" s="660"/>
      <c r="BN21" s="661"/>
      <c r="BO21" s="662">
        <v>0.5</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7129993</v>
      </c>
      <c r="S22" s="660"/>
      <c r="T22" s="660"/>
      <c r="U22" s="660"/>
      <c r="V22" s="660"/>
      <c r="W22" s="660"/>
      <c r="X22" s="660"/>
      <c r="Y22" s="661"/>
      <c r="Z22" s="662">
        <v>57.5</v>
      </c>
      <c r="AA22" s="662"/>
      <c r="AB22" s="662"/>
      <c r="AC22" s="662"/>
      <c r="AD22" s="663">
        <v>6709443</v>
      </c>
      <c r="AE22" s="663"/>
      <c r="AF22" s="663"/>
      <c r="AG22" s="663"/>
      <c r="AH22" s="663"/>
      <c r="AI22" s="663"/>
      <c r="AJ22" s="663"/>
      <c r="AK22" s="663"/>
      <c r="AL22" s="664">
        <v>99.9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123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2866</v>
      </c>
      <c r="S23" s="660"/>
      <c r="T23" s="660"/>
      <c r="U23" s="660"/>
      <c r="V23" s="660"/>
      <c r="W23" s="660"/>
      <c r="X23" s="660"/>
      <c r="Y23" s="661"/>
      <c r="Z23" s="662">
        <v>0</v>
      </c>
      <c r="AA23" s="662"/>
      <c r="AB23" s="662"/>
      <c r="AC23" s="662"/>
      <c r="AD23" s="663">
        <v>2866</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105790</v>
      </c>
      <c r="S24" s="660"/>
      <c r="T24" s="660"/>
      <c r="U24" s="660"/>
      <c r="V24" s="660"/>
      <c r="W24" s="660"/>
      <c r="X24" s="660"/>
      <c r="Y24" s="661"/>
      <c r="Z24" s="662">
        <v>0.9</v>
      </c>
      <c r="AA24" s="662"/>
      <c r="AB24" s="662"/>
      <c r="AC24" s="662"/>
      <c r="AD24" s="663" t="s">
        <v>123</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5603938</v>
      </c>
      <c r="CS24" s="649"/>
      <c r="CT24" s="649"/>
      <c r="CU24" s="649"/>
      <c r="CV24" s="649"/>
      <c r="CW24" s="649"/>
      <c r="CX24" s="649"/>
      <c r="CY24" s="650"/>
      <c r="CZ24" s="653">
        <v>45.7</v>
      </c>
      <c r="DA24" s="654"/>
      <c r="DB24" s="654"/>
      <c r="DC24" s="673"/>
      <c r="DD24" s="692">
        <v>3703574</v>
      </c>
      <c r="DE24" s="649"/>
      <c r="DF24" s="649"/>
      <c r="DG24" s="649"/>
      <c r="DH24" s="649"/>
      <c r="DI24" s="649"/>
      <c r="DJ24" s="649"/>
      <c r="DK24" s="650"/>
      <c r="DL24" s="692">
        <v>3674512</v>
      </c>
      <c r="DM24" s="649"/>
      <c r="DN24" s="649"/>
      <c r="DO24" s="649"/>
      <c r="DP24" s="649"/>
      <c r="DQ24" s="649"/>
      <c r="DR24" s="649"/>
      <c r="DS24" s="649"/>
      <c r="DT24" s="649"/>
      <c r="DU24" s="649"/>
      <c r="DV24" s="650"/>
      <c r="DW24" s="653">
        <v>51.1</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184384</v>
      </c>
      <c r="S25" s="660"/>
      <c r="T25" s="660"/>
      <c r="U25" s="660"/>
      <c r="V25" s="660"/>
      <c r="W25" s="660"/>
      <c r="X25" s="660"/>
      <c r="Y25" s="661"/>
      <c r="Z25" s="662">
        <v>1.5</v>
      </c>
      <c r="AA25" s="662"/>
      <c r="AB25" s="662"/>
      <c r="AC25" s="662"/>
      <c r="AD25" s="663">
        <v>3782</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170</v>
      </c>
      <c r="BH25" s="660"/>
      <c r="BI25" s="660"/>
      <c r="BJ25" s="660"/>
      <c r="BK25" s="660"/>
      <c r="BL25" s="660"/>
      <c r="BM25" s="660"/>
      <c r="BN25" s="661"/>
      <c r="BO25" s="662" t="s">
        <v>231</v>
      </c>
      <c r="BP25" s="662"/>
      <c r="BQ25" s="662"/>
      <c r="BR25" s="662"/>
      <c r="BS25" s="668" t="s">
        <v>231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2190976</v>
      </c>
      <c r="CS25" s="695"/>
      <c r="CT25" s="695"/>
      <c r="CU25" s="695"/>
      <c r="CV25" s="695"/>
      <c r="CW25" s="695"/>
      <c r="CX25" s="695"/>
      <c r="CY25" s="696"/>
      <c r="CZ25" s="664">
        <v>17.899999999999999</v>
      </c>
      <c r="DA25" s="693"/>
      <c r="DB25" s="693"/>
      <c r="DC25" s="697"/>
      <c r="DD25" s="668">
        <v>1975320</v>
      </c>
      <c r="DE25" s="695"/>
      <c r="DF25" s="695"/>
      <c r="DG25" s="695"/>
      <c r="DH25" s="695"/>
      <c r="DI25" s="695"/>
      <c r="DJ25" s="695"/>
      <c r="DK25" s="696"/>
      <c r="DL25" s="668">
        <v>1957370</v>
      </c>
      <c r="DM25" s="695"/>
      <c r="DN25" s="695"/>
      <c r="DO25" s="695"/>
      <c r="DP25" s="695"/>
      <c r="DQ25" s="695"/>
      <c r="DR25" s="695"/>
      <c r="DS25" s="695"/>
      <c r="DT25" s="695"/>
      <c r="DU25" s="695"/>
      <c r="DV25" s="696"/>
      <c r="DW25" s="664">
        <v>27.2</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15863</v>
      </c>
      <c r="S26" s="660"/>
      <c r="T26" s="660"/>
      <c r="U26" s="660"/>
      <c r="V26" s="660"/>
      <c r="W26" s="660"/>
      <c r="X26" s="660"/>
      <c r="Y26" s="661"/>
      <c r="Z26" s="662">
        <v>0.1</v>
      </c>
      <c r="AA26" s="662"/>
      <c r="AB26" s="662"/>
      <c r="AC26" s="662"/>
      <c r="AD26" s="663" t="s">
        <v>123</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123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1324577</v>
      </c>
      <c r="CS26" s="660"/>
      <c r="CT26" s="660"/>
      <c r="CU26" s="660"/>
      <c r="CV26" s="660"/>
      <c r="CW26" s="660"/>
      <c r="CX26" s="660"/>
      <c r="CY26" s="661"/>
      <c r="CZ26" s="664">
        <v>10.8</v>
      </c>
      <c r="DA26" s="693"/>
      <c r="DB26" s="693"/>
      <c r="DC26" s="697"/>
      <c r="DD26" s="668">
        <v>1196096</v>
      </c>
      <c r="DE26" s="660"/>
      <c r="DF26" s="660"/>
      <c r="DG26" s="660"/>
      <c r="DH26" s="660"/>
      <c r="DI26" s="660"/>
      <c r="DJ26" s="660"/>
      <c r="DK26" s="661"/>
      <c r="DL26" s="668" t="s">
        <v>231</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1632666</v>
      </c>
      <c r="S27" s="660"/>
      <c r="T27" s="660"/>
      <c r="U27" s="660"/>
      <c r="V27" s="660"/>
      <c r="W27" s="660"/>
      <c r="X27" s="660"/>
      <c r="Y27" s="661"/>
      <c r="Z27" s="662">
        <v>13.2</v>
      </c>
      <c r="AA27" s="662"/>
      <c r="AB27" s="662"/>
      <c r="AC27" s="662"/>
      <c r="AD27" s="663" t="s">
        <v>170</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3872426</v>
      </c>
      <c r="BH27" s="660"/>
      <c r="BI27" s="660"/>
      <c r="BJ27" s="660"/>
      <c r="BK27" s="660"/>
      <c r="BL27" s="660"/>
      <c r="BM27" s="660"/>
      <c r="BN27" s="661"/>
      <c r="BO27" s="662">
        <v>100</v>
      </c>
      <c r="BP27" s="662"/>
      <c r="BQ27" s="662"/>
      <c r="BR27" s="662"/>
      <c r="BS27" s="668">
        <v>38854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2327793</v>
      </c>
      <c r="CS27" s="695"/>
      <c r="CT27" s="695"/>
      <c r="CU27" s="695"/>
      <c r="CV27" s="695"/>
      <c r="CW27" s="695"/>
      <c r="CX27" s="695"/>
      <c r="CY27" s="696"/>
      <c r="CZ27" s="664">
        <v>19</v>
      </c>
      <c r="DA27" s="693"/>
      <c r="DB27" s="693"/>
      <c r="DC27" s="697"/>
      <c r="DD27" s="668">
        <v>672694</v>
      </c>
      <c r="DE27" s="695"/>
      <c r="DF27" s="695"/>
      <c r="DG27" s="695"/>
      <c r="DH27" s="695"/>
      <c r="DI27" s="695"/>
      <c r="DJ27" s="695"/>
      <c r="DK27" s="696"/>
      <c r="DL27" s="668">
        <v>661582</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231</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1085169</v>
      </c>
      <c r="CS28" s="660"/>
      <c r="CT28" s="660"/>
      <c r="CU28" s="660"/>
      <c r="CV28" s="660"/>
      <c r="CW28" s="660"/>
      <c r="CX28" s="660"/>
      <c r="CY28" s="661"/>
      <c r="CZ28" s="664">
        <v>8.9</v>
      </c>
      <c r="DA28" s="693"/>
      <c r="DB28" s="693"/>
      <c r="DC28" s="697"/>
      <c r="DD28" s="668">
        <v>1055560</v>
      </c>
      <c r="DE28" s="660"/>
      <c r="DF28" s="660"/>
      <c r="DG28" s="660"/>
      <c r="DH28" s="660"/>
      <c r="DI28" s="660"/>
      <c r="DJ28" s="660"/>
      <c r="DK28" s="661"/>
      <c r="DL28" s="668">
        <v>1055560</v>
      </c>
      <c r="DM28" s="660"/>
      <c r="DN28" s="660"/>
      <c r="DO28" s="660"/>
      <c r="DP28" s="660"/>
      <c r="DQ28" s="660"/>
      <c r="DR28" s="660"/>
      <c r="DS28" s="660"/>
      <c r="DT28" s="660"/>
      <c r="DU28" s="660"/>
      <c r="DV28" s="661"/>
      <c r="DW28" s="664">
        <v>14.7</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995255</v>
      </c>
      <c r="S29" s="660"/>
      <c r="T29" s="660"/>
      <c r="U29" s="660"/>
      <c r="V29" s="660"/>
      <c r="W29" s="660"/>
      <c r="X29" s="660"/>
      <c r="Y29" s="661"/>
      <c r="Z29" s="662">
        <v>8</v>
      </c>
      <c r="AA29" s="662"/>
      <c r="AB29" s="662"/>
      <c r="AC29" s="662"/>
      <c r="AD29" s="663" t="s">
        <v>123</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1084423</v>
      </c>
      <c r="CS29" s="695"/>
      <c r="CT29" s="695"/>
      <c r="CU29" s="695"/>
      <c r="CV29" s="695"/>
      <c r="CW29" s="695"/>
      <c r="CX29" s="695"/>
      <c r="CY29" s="696"/>
      <c r="CZ29" s="664">
        <v>8.9</v>
      </c>
      <c r="DA29" s="693"/>
      <c r="DB29" s="693"/>
      <c r="DC29" s="697"/>
      <c r="DD29" s="668">
        <v>1054814</v>
      </c>
      <c r="DE29" s="695"/>
      <c r="DF29" s="695"/>
      <c r="DG29" s="695"/>
      <c r="DH29" s="695"/>
      <c r="DI29" s="695"/>
      <c r="DJ29" s="695"/>
      <c r="DK29" s="696"/>
      <c r="DL29" s="668">
        <v>1054814</v>
      </c>
      <c r="DM29" s="695"/>
      <c r="DN29" s="695"/>
      <c r="DO29" s="695"/>
      <c r="DP29" s="695"/>
      <c r="DQ29" s="695"/>
      <c r="DR29" s="695"/>
      <c r="DS29" s="695"/>
      <c r="DT29" s="695"/>
      <c r="DU29" s="695"/>
      <c r="DV29" s="696"/>
      <c r="DW29" s="664">
        <v>14.7</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64406</v>
      </c>
      <c r="S30" s="660"/>
      <c r="T30" s="660"/>
      <c r="U30" s="660"/>
      <c r="V30" s="660"/>
      <c r="W30" s="660"/>
      <c r="X30" s="660"/>
      <c r="Y30" s="661"/>
      <c r="Z30" s="662">
        <v>0.5</v>
      </c>
      <c r="AA30" s="662"/>
      <c r="AB30" s="662"/>
      <c r="AC30" s="662"/>
      <c r="AD30" s="663" t="s">
        <v>123</v>
      </c>
      <c r="AE30" s="663"/>
      <c r="AF30" s="663"/>
      <c r="AG30" s="663"/>
      <c r="AH30" s="663"/>
      <c r="AI30" s="663"/>
      <c r="AJ30" s="663"/>
      <c r="AK30" s="663"/>
      <c r="AL30" s="664" t="s">
        <v>123</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99.2</v>
      </c>
      <c r="BH30" s="720"/>
      <c r="BI30" s="720"/>
      <c r="BJ30" s="720"/>
      <c r="BK30" s="720"/>
      <c r="BL30" s="720"/>
      <c r="BM30" s="654">
        <v>95.6</v>
      </c>
      <c r="BN30" s="720"/>
      <c r="BO30" s="720"/>
      <c r="BP30" s="720"/>
      <c r="BQ30" s="721"/>
      <c r="BR30" s="719">
        <v>98.9</v>
      </c>
      <c r="BS30" s="720"/>
      <c r="BT30" s="720"/>
      <c r="BU30" s="720"/>
      <c r="BV30" s="720"/>
      <c r="BW30" s="720"/>
      <c r="BX30" s="654">
        <v>94.7</v>
      </c>
      <c r="BY30" s="720"/>
      <c r="BZ30" s="720"/>
      <c r="CA30" s="720"/>
      <c r="CB30" s="721"/>
      <c r="CD30" s="724"/>
      <c r="CE30" s="725"/>
      <c r="CF30" s="674" t="s">
        <v>307</v>
      </c>
      <c r="CG30" s="675"/>
      <c r="CH30" s="675"/>
      <c r="CI30" s="675"/>
      <c r="CJ30" s="675"/>
      <c r="CK30" s="675"/>
      <c r="CL30" s="675"/>
      <c r="CM30" s="675"/>
      <c r="CN30" s="675"/>
      <c r="CO30" s="675"/>
      <c r="CP30" s="675"/>
      <c r="CQ30" s="676"/>
      <c r="CR30" s="659">
        <v>990184</v>
      </c>
      <c r="CS30" s="660"/>
      <c r="CT30" s="660"/>
      <c r="CU30" s="660"/>
      <c r="CV30" s="660"/>
      <c r="CW30" s="660"/>
      <c r="CX30" s="660"/>
      <c r="CY30" s="661"/>
      <c r="CZ30" s="664">
        <v>8.1</v>
      </c>
      <c r="DA30" s="693"/>
      <c r="DB30" s="693"/>
      <c r="DC30" s="697"/>
      <c r="DD30" s="668">
        <v>960575</v>
      </c>
      <c r="DE30" s="660"/>
      <c r="DF30" s="660"/>
      <c r="DG30" s="660"/>
      <c r="DH30" s="660"/>
      <c r="DI30" s="660"/>
      <c r="DJ30" s="660"/>
      <c r="DK30" s="661"/>
      <c r="DL30" s="668">
        <v>960575</v>
      </c>
      <c r="DM30" s="660"/>
      <c r="DN30" s="660"/>
      <c r="DO30" s="660"/>
      <c r="DP30" s="660"/>
      <c r="DQ30" s="660"/>
      <c r="DR30" s="660"/>
      <c r="DS30" s="660"/>
      <c r="DT30" s="660"/>
      <c r="DU30" s="660"/>
      <c r="DV30" s="661"/>
      <c r="DW30" s="664">
        <v>13.4</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37195</v>
      </c>
      <c r="S31" s="660"/>
      <c r="T31" s="660"/>
      <c r="U31" s="660"/>
      <c r="V31" s="660"/>
      <c r="W31" s="660"/>
      <c r="X31" s="660"/>
      <c r="Y31" s="661"/>
      <c r="Z31" s="662">
        <v>0.3</v>
      </c>
      <c r="AA31" s="662"/>
      <c r="AB31" s="662"/>
      <c r="AC31" s="662"/>
      <c r="AD31" s="663" t="s">
        <v>170</v>
      </c>
      <c r="AE31" s="663"/>
      <c r="AF31" s="663"/>
      <c r="AG31" s="663"/>
      <c r="AH31" s="663"/>
      <c r="AI31" s="663"/>
      <c r="AJ31" s="663"/>
      <c r="AK31" s="663"/>
      <c r="AL31" s="664" t="s">
        <v>123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95.9</v>
      </c>
      <c r="BN31" s="717"/>
      <c r="BO31" s="717"/>
      <c r="BP31" s="717"/>
      <c r="BQ31" s="718"/>
      <c r="BR31" s="716">
        <v>99</v>
      </c>
      <c r="BS31" s="695"/>
      <c r="BT31" s="695"/>
      <c r="BU31" s="695"/>
      <c r="BV31" s="695"/>
      <c r="BW31" s="695"/>
      <c r="BX31" s="665">
        <v>95.1</v>
      </c>
      <c r="BY31" s="717"/>
      <c r="BZ31" s="717"/>
      <c r="CA31" s="717"/>
      <c r="CB31" s="718"/>
      <c r="CD31" s="724"/>
      <c r="CE31" s="725"/>
      <c r="CF31" s="674" t="s">
        <v>311</v>
      </c>
      <c r="CG31" s="675"/>
      <c r="CH31" s="675"/>
      <c r="CI31" s="675"/>
      <c r="CJ31" s="675"/>
      <c r="CK31" s="675"/>
      <c r="CL31" s="675"/>
      <c r="CM31" s="675"/>
      <c r="CN31" s="675"/>
      <c r="CO31" s="675"/>
      <c r="CP31" s="675"/>
      <c r="CQ31" s="676"/>
      <c r="CR31" s="659">
        <v>94239</v>
      </c>
      <c r="CS31" s="695"/>
      <c r="CT31" s="695"/>
      <c r="CU31" s="695"/>
      <c r="CV31" s="695"/>
      <c r="CW31" s="695"/>
      <c r="CX31" s="695"/>
      <c r="CY31" s="696"/>
      <c r="CZ31" s="664">
        <v>0.8</v>
      </c>
      <c r="DA31" s="693"/>
      <c r="DB31" s="693"/>
      <c r="DC31" s="697"/>
      <c r="DD31" s="668">
        <v>94239</v>
      </c>
      <c r="DE31" s="695"/>
      <c r="DF31" s="695"/>
      <c r="DG31" s="695"/>
      <c r="DH31" s="695"/>
      <c r="DI31" s="695"/>
      <c r="DJ31" s="695"/>
      <c r="DK31" s="696"/>
      <c r="DL31" s="668">
        <v>94239</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601308</v>
      </c>
      <c r="S32" s="660"/>
      <c r="T32" s="660"/>
      <c r="U32" s="660"/>
      <c r="V32" s="660"/>
      <c r="W32" s="660"/>
      <c r="X32" s="660"/>
      <c r="Y32" s="661"/>
      <c r="Z32" s="662">
        <v>4.9000000000000004</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99.2</v>
      </c>
      <c r="BH32" s="729"/>
      <c r="BI32" s="729"/>
      <c r="BJ32" s="729"/>
      <c r="BK32" s="729"/>
      <c r="BL32" s="729"/>
      <c r="BM32" s="730">
        <v>95.1</v>
      </c>
      <c r="BN32" s="729"/>
      <c r="BO32" s="729"/>
      <c r="BP32" s="729"/>
      <c r="BQ32" s="731"/>
      <c r="BR32" s="728">
        <v>98.8</v>
      </c>
      <c r="BS32" s="729"/>
      <c r="BT32" s="729"/>
      <c r="BU32" s="729"/>
      <c r="BV32" s="729"/>
      <c r="BW32" s="729"/>
      <c r="BX32" s="730">
        <v>93.9</v>
      </c>
      <c r="BY32" s="729"/>
      <c r="BZ32" s="729"/>
      <c r="CA32" s="729"/>
      <c r="CB32" s="731"/>
      <c r="CD32" s="726"/>
      <c r="CE32" s="727"/>
      <c r="CF32" s="674" t="s">
        <v>314</v>
      </c>
      <c r="CG32" s="675"/>
      <c r="CH32" s="675"/>
      <c r="CI32" s="675"/>
      <c r="CJ32" s="675"/>
      <c r="CK32" s="675"/>
      <c r="CL32" s="675"/>
      <c r="CM32" s="675"/>
      <c r="CN32" s="675"/>
      <c r="CO32" s="675"/>
      <c r="CP32" s="675"/>
      <c r="CQ32" s="676"/>
      <c r="CR32" s="659">
        <v>746</v>
      </c>
      <c r="CS32" s="660"/>
      <c r="CT32" s="660"/>
      <c r="CU32" s="660"/>
      <c r="CV32" s="660"/>
      <c r="CW32" s="660"/>
      <c r="CX32" s="660"/>
      <c r="CY32" s="661"/>
      <c r="CZ32" s="664">
        <v>0</v>
      </c>
      <c r="DA32" s="693"/>
      <c r="DB32" s="693"/>
      <c r="DC32" s="697"/>
      <c r="DD32" s="668">
        <v>746</v>
      </c>
      <c r="DE32" s="660"/>
      <c r="DF32" s="660"/>
      <c r="DG32" s="660"/>
      <c r="DH32" s="660"/>
      <c r="DI32" s="660"/>
      <c r="DJ32" s="660"/>
      <c r="DK32" s="661"/>
      <c r="DL32" s="668">
        <v>746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94495</v>
      </c>
      <c r="S33" s="660"/>
      <c r="T33" s="660"/>
      <c r="U33" s="660"/>
      <c r="V33" s="660"/>
      <c r="W33" s="660"/>
      <c r="X33" s="660"/>
      <c r="Y33" s="661"/>
      <c r="Z33" s="662">
        <v>0.8</v>
      </c>
      <c r="AA33" s="662"/>
      <c r="AB33" s="662"/>
      <c r="AC33" s="662"/>
      <c r="AD33" s="663" t="s">
        <v>231</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5460488</v>
      </c>
      <c r="CS33" s="695"/>
      <c r="CT33" s="695"/>
      <c r="CU33" s="695"/>
      <c r="CV33" s="695"/>
      <c r="CW33" s="695"/>
      <c r="CX33" s="695"/>
      <c r="CY33" s="696"/>
      <c r="CZ33" s="664">
        <v>44.6</v>
      </c>
      <c r="DA33" s="693"/>
      <c r="DB33" s="693"/>
      <c r="DC33" s="697"/>
      <c r="DD33" s="668">
        <v>4045135</v>
      </c>
      <c r="DE33" s="695"/>
      <c r="DF33" s="695"/>
      <c r="DG33" s="695"/>
      <c r="DH33" s="695"/>
      <c r="DI33" s="695"/>
      <c r="DJ33" s="695"/>
      <c r="DK33" s="696"/>
      <c r="DL33" s="668">
        <v>3500147</v>
      </c>
      <c r="DM33" s="695"/>
      <c r="DN33" s="695"/>
      <c r="DO33" s="695"/>
      <c r="DP33" s="695"/>
      <c r="DQ33" s="695"/>
      <c r="DR33" s="695"/>
      <c r="DS33" s="695"/>
      <c r="DT33" s="695"/>
      <c r="DU33" s="695"/>
      <c r="DV33" s="696"/>
      <c r="DW33" s="664">
        <v>48.7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519508</v>
      </c>
      <c r="S34" s="660"/>
      <c r="T34" s="660"/>
      <c r="U34" s="660"/>
      <c r="V34" s="660"/>
      <c r="W34" s="660"/>
      <c r="X34" s="660"/>
      <c r="Y34" s="661"/>
      <c r="Z34" s="662">
        <v>4.2</v>
      </c>
      <c r="AA34" s="662"/>
      <c r="AB34" s="662"/>
      <c r="AC34" s="662"/>
      <c r="AD34" s="663" t="s">
        <v>231</v>
      </c>
      <c r="AE34" s="663"/>
      <c r="AF34" s="663"/>
      <c r="AG34" s="663"/>
      <c r="AH34" s="663"/>
      <c r="AI34" s="663"/>
      <c r="AJ34" s="663"/>
      <c r="AK34" s="663"/>
      <c r="AL34" s="664" t="s">
        <v>123</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1730144</v>
      </c>
      <c r="CS34" s="660"/>
      <c r="CT34" s="660"/>
      <c r="CU34" s="660"/>
      <c r="CV34" s="660"/>
      <c r="CW34" s="660"/>
      <c r="CX34" s="660"/>
      <c r="CY34" s="661"/>
      <c r="CZ34" s="664">
        <v>14.1</v>
      </c>
      <c r="DA34" s="693"/>
      <c r="DB34" s="693"/>
      <c r="DC34" s="697"/>
      <c r="DD34" s="668">
        <v>1343826</v>
      </c>
      <c r="DE34" s="660"/>
      <c r="DF34" s="660"/>
      <c r="DG34" s="660"/>
      <c r="DH34" s="660"/>
      <c r="DI34" s="660"/>
      <c r="DJ34" s="660"/>
      <c r="DK34" s="661"/>
      <c r="DL34" s="668">
        <v>1168007</v>
      </c>
      <c r="DM34" s="660"/>
      <c r="DN34" s="660"/>
      <c r="DO34" s="660"/>
      <c r="DP34" s="660"/>
      <c r="DQ34" s="660"/>
      <c r="DR34" s="660"/>
      <c r="DS34" s="660"/>
      <c r="DT34" s="660"/>
      <c r="DU34" s="660"/>
      <c r="DV34" s="661"/>
      <c r="DW34" s="664">
        <v>16.2</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1013792</v>
      </c>
      <c r="S35" s="660"/>
      <c r="T35" s="660"/>
      <c r="U35" s="660"/>
      <c r="V35" s="660"/>
      <c r="W35" s="660"/>
      <c r="X35" s="660"/>
      <c r="Y35" s="661"/>
      <c r="Z35" s="662">
        <v>8.1999999999999993</v>
      </c>
      <c r="AA35" s="662"/>
      <c r="AB35" s="662"/>
      <c r="AC35" s="662"/>
      <c r="AD35" s="663" t="s">
        <v>123</v>
      </c>
      <c r="AE35" s="663"/>
      <c r="AF35" s="663"/>
      <c r="AG35" s="663"/>
      <c r="AH35" s="663"/>
      <c r="AI35" s="663"/>
      <c r="AJ35" s="663"/>
      <c r="AK35" s="663"/>
      <c r="AL35" s="664" t="s">
        <v>123</v>
      </c>
      <c r="AM35" s="665"/>
      <c r="AN35" s="665"/>
      <c r="AO35" s="666"/>
      <c r="AP35" s="214"/>
      <c r="AQ35" s="732" t="s">
        <v>322</v>
      </c>
      <c r="AR35" s="733"/>
      <c r="AS35" s="733"/>
      <c r="AT35" s="733"/>
      <c r="AU35" s="733"/>
      <c r="AV35" s="733"/>
      <c r="AW35" s="733"/>
      <c r="AX35" s="733"/>
      <c r="AY35" s="734"/>
      <c r="AZ35" s="648">
        <v>1645053</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114227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190493</v>
      </c>
      <c r="CS35" s="695"/>
      <c r="CT35" s="695"/>
      <c r="CU35" s="695"/>
      <c r="CV35" s="695"/>
      <c r="CW35" s="695"/>
      <c r="CX35" s="695"/>
      <c r="CY35" s="696"/>
      <c r="CZ35" s="664">
        <v>1.6</v>
      </c>
      <c r="DA35" s="693"/>
      <c r="DB35" s="693"/>
      <c r="DC35" s="697"/>
      <c r="DD35" s="668">
        <v>134904</v>
      </c>
      <c r="DE35" s="695"/>
      <c r="DF35" s="695"/>
      <c r="DG35" s="695"/>
      <c r="DH35" s="695"/>
      <c r="DI35" s="695"/>
      <c r="DJ35" s="695"/>
      <c r="DK35" s="696"/>
      <c r="DL35" s="668">
        <v>126249</v>
      </c>
      <c r="DM35" s="695"/>
      <c r="DN35" s="695"/>
      <c r="DO35" s="695"/>
      <c r="DP35" s="695"/>
      <c r="DQ35" s="695"/>
      <c r="DR35" s="695"/>
      <c r="DS35" s="695"/>
      <c r="DT35" s="695"/>
      <c r="DU35" s="695"/>
      <c r="DV35" s="696"/>
      <c r="DW35" s="664">
        <v>1.8</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231</v>
      </c>
      <c r="AM36" s="665"/>
      <c r="AN36" s="665"/>
      <c r="AO36" s="666"/>
      <c r="AQ36" s="736" t="s">
        <v>326</v>
      </c>
      <c r="AR36" s="737"/>
      <c r="AS36" s="737"/>
      <c r="AT36" s="737"/>
      <c r="AU36" s="737"/>
      <c r="AV36" s="737"/>
      <c r="AW36" s="737"/>
      <c r="AX36" s="737"/>
      <c r="AY36" s="738"/>
      <c r="AZ36" s="659">
        <v>294928</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77401</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1488989</v>
      </c>
      <c r="CS36" s="660"/>
      <c r="CT36" s="660"/>
      <c r="CU36" s="660"/>
      <c r="CV36" s="660"/>
      <c r="CW36" s="660"/>
      <c r="CX36" s="660"/>
      <c r="CY36" s="661"/>
      <c r="CZ36" s="664">
        <v>12.2</v>
      </c>
      <c r="DA36" s="693"/>
      <c r="DB36" s="693"/>
      <c r="DC36" s="697"/>
      <c r="DD36" s="668">
        <v>1167149</v>
      </c>
      <c r="DE36" s="660"/>
      <c r="DF36" s="660"/>
      <c r="DG36" s="660"/>
      <c r="DH36" s="660"/>
      <c r="DI36" s="660"/>
      <c r="DJ36" s="660"/>
      <c r="DK36" s="661"/>
      <c r="DL36" s="668">
        <v>976853</v>
      </c>
      <c r="DM36" s="660"/>
      <c r="DN36" s="660"/>
      <c r="DO36" s="660"/>
      <c r="DP36" s="660"/>
      <c r="DQ36" s="660"/>
      <c r="DR36" s="660"/>
      <c r="DS36" s="660"/>
      <c r="DT36" s="660"/>
      <c r="DU36" s="660"/>
      <c r="DV36" s="661"/>
      <c r="DW36" s="664">
        <v>13.6</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473492</v>
      </c>
      <c r="S37" s="660"/>
      <c r="T37" s="660"/>
      <c r="U37" s="660"/>
      <c r="V37" s="660"/>
      <c r="W37" s="660"/>
      <c r="X37" s="660"/>
      <c r="Y37" s="661"/>
      <c r="Z37" s="662">
        <v>3.8</v>
      </c>
      <c r="AA37" s="662"/>
      <c r="AB37" s="662"/>
      <c r="AC37" s="662"/>
      <c r="AD37" s="663" t="s">
        <v>123</v>
      </c>
      <c r="AE37" s="663"/>
      <c r="AF37" s="663"/>
      <c r="AG37" s="663"/>
      <c r="AH37" s="663"/>
      <c r="AI37" s="663"/>
      <c r="AJ37" s="663"/>
      <c r="AK37" s="663"/>
      <c r="AL37" s="664" t="s">
        <v>123</v>
      </c>
      <c r="AM37" s="665"/>
      <c r="AN37" s="665"/>
      <c r="AO37" s="666"/>
      <c r="AQ37" s="736" t="s">
        <v>330</v>
      </c>
      <c r="AR37" s="737"/>
      <c r="AS37" s="737"/>
      <c r="AT37" s="737"/>
      <c r="AU37" s="737"/>
      <c r="AV37" s="737"/>
      <c r="AW37" s="737"/>
      <c r="AX37" s="737"/>
      <c r="AY37" s="738"/>
      <c r="AZ37" s="659">
        <v>20816</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4117</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550551</v>
      </c>
      <c r="CS37" s="695"/>
      <c r="CT37" s="695"/>
      <c r="CU37" s="695"/>
      <c r="CV37" s="695"/>
      <c r="CW37" s="695"/>
      <c r="CX37" s="695"/>
      <c r="CY37" s="696"/>
      <c r="CZ37" s="664">
        <v>4.5</v>
      </c>
      <c r="DA37" s="693"/>
      <c r="DB37" s="693"/>
      <c r="DC37" s="697"/>
      <c r="DD37" s="668">
        <v>418038</v>
      </c>
      <c r="DE37" s="695"/>
      <c r="DF37" s="695"/>
      <c r="DG37" s="695"/>
      <c r="DH37" s="695"/>
      <c r="DI37" s="695"/>
      <c r="DJ37" s="695"/>
      <c r="DK37" s="696"/>
      <c r="DL37" s="668">
        <v>414833</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12397521</v>
      </c>
      <c r="S38" s="740"/>
      <c r="T38" s="740"/>
      <c r="U38" s="740"/>
      <c r="V38" s="740"/>
      <c r="W38" s="740"/>
      <c r="X38" s="740"/>
      <c r="Y38" s="741"/>
      <c r="Z38" s="742">
        <v>100</v>
      </c>
      <c r="AA38" s="742"/>
      <c r="AB38" s="742"/>
      <c r="AC38" s="742"/>
      <c r="AD38" s="743">
        <v>6716091</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123</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6298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1624237</v>
      </c>
      <c r="CS38" s="660"/>
      <c r="CT38" s="660"/>
      <c r="CU38" s="660"/>
      <c r="CV38" s="660"/>
      <c r="CW38" s="660"/>
      <c r="CX38" s="660"/>
      <c r="CY38" s="661"/>
      <c r="CZ38" s="664">
        <v>13.3</v>
      </c>
      <c r="DA38" s="693"/>
      <c r="DB38" s="693"/>
      <c r="DC38" s="697"/>
      <c r="DD38" s="668">
        <v>1392923</v>
      </c>
      <c r="DE38" s="660"/>
      <c r="DF38" s="660"/>
      <c r="DG38" s="660"/>
      <c r="DH38" s="660"/>
      <c r="DI38" s="660"/>
      <c r="DJ38" s="660"/>
      <c r="DK38" s="661"/>
      <c r="DL38" s="668">
        <v>1228977</v>
      </c>
      <c r="DM38" s="660"/>
      <c r="DN38" s="660"/>
      <c r="DO38" s="660"/>
      <c r="DP38" s="660"/>
      <c r="DQ38" s="660"/>
      <c r="DR38" s="660"/>
      <c r="DS38" s="660"/>
      <c r="DT38" s="660"/>
      <c r="DU38" s="660"/>
      <c r="DV38" s="661"/>
      <c r="DW38" s="664">
        <v>17.100000000000001</v>
      </c>
      <c r="DX38" s="693"/>
      <c r="DY38" s="693"/>
      <c r="DZ38" s="693"/>
      <c r="EA38" s="693"/>
      <c r="EB38" s="693"/>
      <c r="EC38" s="694"/>
    </row>
    <row r="39" spans="2:133" ht="11.25" customHeight="1">
      <c r="AQ39" s="736" t="s">
        <v>337</v>
      </c>
      <c r="AR39" s="737"/>
      <c r="AS39" s="737"/>
      <c r="AT39" s="737"/>
      <c r="AU39" s="737"/>
      <c r="AV39" s="737"/>
      <c r="AW39" s="737"/>
      <c r="AX39" s="737"/>
      <c r="AY39" s="738"/>
      <c r="AZ39" s="659" t="s">
        <v>123</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72475</v>
      </c>
      <c r="CS39" s="695"/>
      <c r="CT39" s="695"/>
      <c r="CU39" s="695"/>
      <c r="CV39" s="695"/>
      <c r="CW39" s="695"/>
      <c r="CX39" s="695"/>
      <c r="CY39" s="696"/>
      <c r="CZ39" s="664">
        <v>0.6</v>
      </c>
      <c r="DA39" s="693"/>
      <c r="DB39" s="693"/>
      <c r="DC39" s="697"/>
      <c r="DD39" s="668">
        <v>6182</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c r="AQ40" s="736" t="s">
        <v>341</v>
      </c>
      <c r="AR40" s="737"/>
      <c r="AS40" s="737"/>
      <c r="AT40" s="737"/>
      <c r="AU40" s="737"/>
      <c r="AV40" s="737"/>
      <c r="AW40" s="737"/>
      <c r="AX40" s="737"/>
      <c r="AY40" s="738"/>
      <c r="AZ40" s="659">
        <v>278721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112</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354150</v>
      </c>
      <c r="CS40" s="660"/>
      <c r="CT40" s="660"/>
      <c r="CU40" s="660"/>
      <c r="CV40" s="660"/>
      <c r="CW40" s="660"/>
      <c r="CX40" s="660"/>
      <c r="CY40" s="661"/>
      <c r="CZ40" s="664">
        <v>2.9</v>
      </c>
      <c r="DA40" s="693"/>
      <c r="DB40" s="693"/>
      <c r="DC40" s="697"/>
      <c r="DD40" s="668">
        <v>151</v>
      </c>
      <c r="DE40" s="660"/>
      <c r="DF40" s="660"/>
      <c r="DG40" s="660"/>
      <c r="DH40" s="660"/>
      <c r="DI40" s="660"/>
      <c r="DJ40" s="660"/>
      <c r="DK40" s="661"/>
      <c r="DL40" s="668">
        <v>61</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344</v>
      </c>
      <c r="AR41" s="747"/>
      <c r="AS41" s="747"/>
      <c r="AT41" s="747"/>
      <c r="AU41" s="747"/>
      <c r="AV41" s="747"/>
      <c r="AW41" s="747"/>
      <c r="AX41" s="747"/>
      <c r="AY41" s="748"/>
      <c r="AZ41" s="739">
        <v>1050588</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385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1186109</v>
      </c>
      <c r="CS42" s="660"/>
      <c r="CT42" s="660"/>
      <c r="CU42" s="660"/>
      <c r="CV42" s="660"/>
      <c r="CW42" s="660"/>
      <c r="CX42" s="660"/>
      <c r="CY42" s="661"/>
      <c r="CZ42" s="664">
        <v>9.6999999999999993</v>
      </c>
      <c r="DA42" s="665"/>
      <c r="DB42" s="665"/>
      <c r="DC42" s="760"/>
      <c r="DD42" s="668">
        <v>194743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90060</v>
      </c>
      <c r="CS43" s="695"/>
      <c r="CT43" s="695"/>
      <c r="CU43" s="695"/>
      <c r="CV43" s="695"/>
      <c r="CW43" s="695"/>
      <c r="CX43" s="695"/>
      <c r="CY43" s="696"/>
      <c r="CZ43" s="664">
        <v>0.7</v>
      </c>
      <c r="DA43" s="693"/>
      <c r="DB43" s="693"/>
      <c r="DC43" s="697"/>
      <c r="DD43" s="668">
        <v>84820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1150190</v>
      </c>
      <c r="CS44" s="660"/>
      <c r="CT44" s="660"/>
      <c r="CU44" s="660"/>
      <c r="CV44" s="660"/>
      <c r="CW44" s="660"/>
      <c r="CX44" s="660"/>
      <c r="CY44" s="661"/>
      <c r="CZ44" s="664">
        <v>9.4</v>
      </c>
      <c r="DA44" s="665"/>
      <c r="DB44" s="665"/>
      <c r="DC44" s="760"/>
      <c r="DD44" s="668">
        <v>194743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786004</v>
      </c>
      <c r="CS45" s="695"/>
      <c r="CT45" s="695"/>
      <c r="CU45" s="695"/>
      <c r="CV45" s="695"/>
      <c r="CW45" s="695"/>
      <c r="CX45" s="695"/>
      <c r="CY45" s="696"/>
      <c r="CZ45" s="664">
        <v>6.4</v>
      </c>
      <c r="DA45" s="693"/>
      <c r="DB45" s="693"/>
      <c r="DC45" s="697"/>
      <c r="DD45" s="668">
        <v>119263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313502</v>
      </c>
      <c r="CS46" s="660"/>
      <c r="CT46" s="660"/>
      <c r="CU46" s="660"/>
      <c r="CV46" s="660"/>
      <c r="CW46" s="660"/>
      <c r="CX46" s="660"/>
      <c r="CY46" s="661"/>
      <c r="CZ46" s="664">
        <v>2.6</v>
      </c>
      <c r="DA46" s="665"/>
      <c r="DB46" s="665"/>
      <c r="DC46" s="760"/>
      <c r="DD46" s="668">
        <v>65946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35919</v>
      </c>
      <c r="CS47" s="695"/>
      <c r="CT47" s="695"/>
      <c r="CU47" s="695"/>
      <c r="CV47" s="695"/>
      <c r="CW47" s="695"/>
      <c r="CX47" s="695"/>
      <c r="CY47" s="696"/>
      <c r="CZ47" s="664">
        <v>0.3</v>
      </c>
      <c r="DA47" s="693"/>
      <c r="DB47" s="693"/>
      <c r="DC47" s="697"/>
      <c r="DD47" s="668" t="s">
        <v>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1">
      <c r="CD48" s="775"/>
      <c r="CE48" s="776"/>
      <c r="CF48" s="656" t="s">
        <v>356</v>
      </c>
      <c r="CG48" s="657"/>
      <c r="CH48" s="657"/>
      <c r="CI48" s="657"/>
      <c r="CJ48" s="657"/>
      <c r="CK48" s="657"/>
      <c r="CL48" s="657"/>
      <c r="CM48" s="657"/>
      <c r="CN48" s="657"/>
      <c r="CO48" s="657"/>
      <c r="CP48" s="657"/>
      <c r="CQ48" s="658"/>
      <c r="CR48" s="659" t="s">
        <v>231</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12250535</v>
      </c>
      <c r="CS49" s="729"/>
      <c r="CT49" s="729"/>
      <c r="CU49" s="729"/>
      <c r="CV49" s="729"/>
      <c r="CW49" s="729"/>
      <c r="CX49" s="729"/>
      <c r="CY49" s="761"/>
      <c r="CZ49" s="744">
        <v>100</v>
      </c>
      <c r="DA49" s="762"/>
      <c r="DB49" s="762"/>
      <c r="DC49" s="763"/>
      <c r="DD49" s="764">
        <v>7943452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1" hidden="1"/>
    <row r="51" spans="82:133" ht="11" hidden="1"/>
    <row r="52" spans="82:133" ht="11" hidden="1"/>
    <row r="53" spans="82:133" ht="11" hidden="1"/>
  </sheetData>
  <sheetProtection algorithmName="SHA-512" hashValue="xg1rH95jjeSCaD3eM5GOSywUwvvToxpJGljD3o1TfXPP7kus55/jtb+PuxT7AWY4RSxWOoDqJbYgaZ41kECHxg==" saltValue="2/3QMfETPDEq6Ah5kzL4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12348</v>
      </c>
      <c r="R7" s="795"/>
      <c r="S7" s="795"/>
      <c r="T7" s="795"/>
      <c r="U7" s="795"/>
      <c r="V7" s="795">
        <v>12214</v>
      </c>
      <c r="W7" s="795"/>
      <c r="X7" s="795"/>
      <c r="Y7" s="795"/>
      <c r="Z7" s="795"/>
      <c r="AA7" s="795">
        <v>134</v>
      </c>
      <c r="AB7" s="795"/>
      <c r="AC7" s="795"/>
      <c r="AD7" s="795"/>
      <c r="AE7" s="796"/>
      <c r="AF7" s="797">
        <v>114</v>
      </c>
      <c r="AG7" s="798"/>
      <c r="AH7" s="798"/>
      <c r="AI7" s="798"/>
      <c r="AJ7" s="799"/>
      <c r="AK7" s="834">
        <v>4</v>
      </c>
      <c r="AL7" s="835"/>
      <c r="AM7" s="835"/>
      <c r="AN7" s="835"/>
      <c r="AO7" s="835"/>
      <c r="AP7" s="835">
        <v>11676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572</v>
      </c>
      <c r="BS7" s="838" t="s">
        <v>569</v>
      </c>
      <c r="BT7" s="839"/>
      <c r="BU7" s="839"/>
      <c r="BV7" s="839"/>
      <c r="BW7" s="839"/>
      <c r="BX7" s="839"/>
      <c r="BY7" s="839"/>
      <c r="BZ7" s="839"/>
      <c r="CA7" s="839"/>
      <c r="CB7" s="839"/>
      <c r="CC7" s="839"/>
      <c r="CD7" s="839"/>
      <c r="CE7" s="839"/>
      <c r="CF7" s="839"/>
      <c r="CG7" s="840"/>
      <c r="CH7" s="831">
        <v>1768</v>
      </c>
      <c r="CI7" s="832"/>
      <c r="CJ7" s="832"/>
      <c r="CK7" s="832"/>
      <c r="CL7" s="833"/>
      <c r="CM7" s="831">
        <v>34757</v>
      </c>
      <c r="CN7" s="832"/>
      <c r="CO7" s="832"/>
      <c r="CP7" s="832"/>
      <c r="CQ7" s="833"/>
      <c r="CR7" s="831">
        <v>17</v>
      </c>
      <c r="CS7" s="832"/>
      <c r="CT7" s="832"/>
      <c r="CU7" s="832"/>
      <c r="CV7" s="833"/>
      <c r="CW7" s="831" t="s">
        <v>501</v>
      </c>
      <c r="CX7" s="832"/>
      <c r="CY7" s="832"/>
      <c r="CZ7" s="832"/>
      <c r="DA7" s="833"/>
      <c r="DB7" s="831" t="s">
        <v>501</v>
      </c>
      <c r="DC7" s="832"/>
      <c r="DD7" s="832"/>
      <c r="DE7" s="832"/>
      <c r="DF7" s="833"/>
      <c r="DG7" s="831" t="s">
        <v>501</v>
      </c>
      <c r="DH7" s="832"/>
      <c r="DI7" s="832"/>
      <c r="DJ7" s="832"/>
      <c r="DK7" s="833"/>
      <c r="DL7" s="831">
        <v>261</v>
      </c>
      <c r="DM7" s="832"/>
      <c r="DN7" s="832"/>
      <c r="DO7" s="832"/>
      <c r="DP7" s="833"/>
      <c r="DQ7" s="831"/>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8</v>
      </c>
      <c r="R8" s="819"/>
      <c r="S8" s="819"/>
      <c r="T8" s="819"/>
      <c r="U8" s="819"/>
      <c r="V8" s="819">
        <v>8</v>
      </c>
      <c r="W8" s="819"/>
      <c r="X8" s="819"/>
      <c r="Y8" s="819"/>
      <c r="Z8" s="819"/>
      <c r="AA8" s="819" t="s">
        <v>501</v>
      </c>
      <c r="AB8" s="819"/>
      <c r="AC8" s="819"/>
      <c r="AD8" s="819"/>
      <c r="AE8" s="820"/>
      <c r="AF8" s="821" t="s">
        <v>382</v>
      </c>
      <c r="AG8" s="822"/>
      <c r="AH8" s="822"/>
      <c r="AI8" s="822"/>
      <c r="AJ8" s="823"/>
      <c r="AK8" s="824" t="s">
        <v>501</v>
      </c>
      <c r="AL8" s="825"/>
      <c r="AM8" s="825"/>
      <c r="AN8" s="825"/>
      <c r="AO8" s="825"/>
      <c r="AP8" s="825" t="s">
        <v>501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5</v>
      </c>
      <c r="CI8" s="842"/>
      <c r="CJ8" s="842"/>
      <c r="CK8" s="842"/>
      <c r="CL8" s="843"/>
      <c r="CM8" s="841">
        <v>87</v>
      </c>
      <c r="CN8" s="842"/>
      <c r="CO8" s="842"/>
      <c r="CP8" s="842"/>
      <c r="CQ8" s="843"/>
      <c r="CR8" s="841">
        <v>27</v>
      </c>
      <c r="CS8" s="842"/>
      <c r="CT8" s="842"/>
      <c r="CU8" s="842"/>
      <c r="CV8" s="843"/>
      <c r="CW8" s="841" t="s">
        <v>501</v>
      </c>
      <c r="CX8" s="842"/>
      <c r="CY8" s="842"/>
      <c r="CZ8" s="842"/>
      <c r="DA8" s="843"/>
      <c r="DB8" s="841" t="s">
        <v>501</v>
      </c>
      <c r="DC8" s="842"/>
      <c r="DD8" s="842"/>
      <c r="DE8" s="842"/>
      <c r="DF8" s="843"/>
      <c r="DG8" s="841" t="s">
        <v>501</v>
      </c>
      <c r="DH8" s="842"/>
      <c r="DI8" s="842"/>
      <c r="DJ8" s="842"/>
      <c r="DK8" s="843"/>
      <c r="DL8" s="841" t="s">
        <v>501</v>
      </c>
      <c r="DM8" s="842"/>
      <c r="DN8" s="842"/>
      <c r="DO8" s="842"/>
      <c r="DP8" s="843"/>
      <c r="DQ8" s="841"/>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45</v>
      </c>
      <c r="R9" s="819"/>
      <c r="S9" s="819"/>
      <c r="T9" s="819"/>
      <c r="U9" s="819"/>
      <c r="V9" s="819">
        <v>32</v>
      </c>
      <c r="W9" s="819"/>
      <c r="X9" s="819"/>
      <c r="Y9" s="819"/>
      <c r="Z9" s="819"/>
      <c r="AA9" s="819">
        <v>13</v>
      </c>
      <c r="AB9" s="819"/>
      <c r="AC9" s="819"/>
      <c r="AD9" s="819"/>
      <c r="AE9" s="820"/>
      <c r="AF9" s="821">
        <v>13</v>
      </c>
      <c r="AG9" s="822"/>
      <c r="AH9" s="822"/>
      <c r="AI9" s="822"/>
      <c r="AJ9" s="823"/>
      <c r="AK9" s="824" t="s">
        <v>501</v>
      </c>
      <c r="AL9" s="825"/>
      <c r="AM9" s="825"/>
      <c r="AN9" s="825"/>
      <c r="AO9" s="825"/>
      <c r="AP9" s="825" t="s">
        <v>501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c r="CI9" s="842"/>
      <c r="CJ9" s="842"/>
      <c r="CK9" s="842"/>
      <c r="CL9" s="843"/>
      <c r="CM9" s="841">
        <v>3</v>
      </c>
      <c r="CN9" s="842"/>
      <c r="CO9" s="842"/>
      <c r="CP9" s="842"/>
      <c r="CQ9" s="843"/>
      <c r="CR9" s="841">
        <v>1</v>
      </c>
      <c r="CS9" s="842"/>
      <c r="CT9" s="842"/>
      <c r="CU9" s="842"/>
      <c r="CV9" s="843"/>
      <c r="CW9" s="841" t="s">
        <v>501</v>
      </c>
      <c r="CX9" s="842"/>
      <c r="CY9" s="842"/>
      <c r="CZ9" s="842"/>
      <c r="DA9" s="843"/>
      <c r="DB9" s="841" t="s">
        <v>501</v>
      </c>
      <c r="DC9" s="842"/>
      <c r="DD9" s="842"/>
      <c r="DE9" s="842"/>
      <c r="DF9" s="843"/>
      <c r="DG9" s="841" t="s">
        <v>501</v>
      </c>
      <c r="DH9" s="842"/>
      <c r="DI9" s="842"/>
      <c r="DJ9" s="842"/>
      <c r="DK9" s="843"/>
      <c r="DL9" s="841" t="s">
        <v>501</v>
      </c>
      <c r="DM9" s="842"/>
      <c r="DN9" s="842"/>
      <c r="DO9" s="842"/>
      <c r="DP9" s="843"/>
      <c r="DQ9" s="841"/>
      <c r="DR9" s="842"/>
      <c r="DS9" s="842"/>
      <c r="DT9" s="842"/>
      <c r="DU9" s="843"/>
      <c r="DV9" s="844"/>
      <c r="DW9" s="845"/>
      <c r="DX9" s="845"/>
      <c r="DY9" s="845"/>
      <c r="DZ9" s="846"/>
      <c r="EA9" s="234"/>
    </row>
    <row r="10" spans="1:131" s="235" customFormat="1" ht="26.25" customHeight="1">
      <c r="A10" s="241">
        <v>4</v>
      </c>
      <c r="B10" s="815" t="s">
        <v>384</v>
      </c>
      <c r="C10" s="816"/>
      <c r="D10" s="816"/>
      <c r="E10" s="816"/>
      <c r="F10" s="816"/>
      <c r="G10" s="816"/>
      <c r="H10" s="816"/>
      <c r="I10" s="816"/>
      <c r="J10" s="816"/>
      <c r="K10" s="816"/>
      <c r="L10" s="816"/>
      <c r="M10" s="816"/>
      <c r="N10" s="816"/>
      <c r="O10" s="816"/>
      <c r="P10" s="817"/>
      <c r="Q10" s="818" t="s">
        <v>501</v>
      </c>
      <c r="R10" s="819"/>
      <c r="S10" s="819"/>
      <c r="T10" s="819"/>
      <c r="U10" s="819"/>
      <c r="V10" s="819" t="s">
        <v>501</v>
      </c>
      <c r="W10" s="819"/>
      <c r="X10" s="819"/>
      <c r="Y10" s="819"/>
      <c r="Z10" s="819"/>
      <c r="AA10" s="819" t="s">
        <v>501</v>
      </c>
      <c r="AB10" s="819"/>
      <c r="AC10" s="819"/>
      <c r="AD10" s="819"/>
      <c r="AE10" s="820"/>
      <c r="AF10" s="821" t="s">
        <v>123</v>
      </c>
      <c r="AG10" s="822"/>
      <c r="AH10" s="822"/>
      <c r="AI10" s="822"/>
      <c r="AJ10" s="823"/>
      <c r="AK10" s="824" t="s">
        <v>501</v>
      </c>
      <c r="AL10" s="825"/>
      <c r="AM10" s="825"/>
      <c r="AN10" s="825"/>
      <c r="AO10" s="825"/>
      <c r="AP10" s="825" t="s">
        <v>501</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12398</v>
      </c>
      <c r="R23" s="854"/>
      <c r="S23" s="854"/>
      <c r="T23" s="854"/>
      <c r="U23" s="854"/>
      <c r="V23" s="854">
        <v>12251</v>
      </c>
      <c r="W23" s="854"/>
      <c r="X23" s="854"/>
      <c r="Y23" s="854"/>
      <c r="Z23" s="854"/>
      <c r="AA23" s="854">
        <v>147</v>
      </c>
      <c r="AB23" s="854"/>
      <c r="AC23" s="854"/>
      <c r="AD23" s="854"/>
      <c r="AE23" s="855"/>
      <c r="AF23" s="856">
        <v>127</v>
      </c>
      <c r="AG23" s="854"/>
      <c r="AH23" s="854"/>
      <c r="AI23" s="854"/>
      <c r="AJ23" s="857"/>
      <c r="AK23" s="858"/>
      <c r="AL23" s="859"/>
      <c r="AM23" s="859"/>
      <c r="AN23" s="859"/>
      <c r="AO23" s="859"/>
      <c r="AP23" s="854">
        <v>11676</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3895</v>
      </c>
      <c r="R28" s="883"/>
      <c r="S28" s="883"/>
      <c r="T28" s="883"/>
      <c r="U28" s="883"/>
      <c r="V28" s="883">
        <v>3780</v>
      </c>
      <c r="W28" s="883"/>
      <c r="X28" s="883"/>
      <c r="Y28" s="883"/>
      <c r="Z28" s="883"/>
      <c r="AA28" s="883">
        <v>114</v>
      </c>
      <c r="AB28" s="883"/>
      <c r="AC28" s="883"/>
      <c r="AD28" s="883"/>
      <c r="AE28" s="884"/>
      <c r="AF28" s="885">
        <v>114</v>
      </c>
      <c r="AG28" s="883"/>
      <c r="AH28" s="883"/>
      <c r="AI28" s="883"/>
      <c r="AJ28" s="886"/>
      <c r="AK28" s="887">
        <v>279</v>
      </c>
      <c r="AL28" s="878"/>
      <c r="AM28" s="878"/>
      <c r="AN28" s="878"/>
      <c r="AO28" s="878"/>
      <c r="AP28" s="878" t="s">
        <v>501</v>
      </c>
      <c r="AQ28" s="878"/>
      <c r="AR28" s="878"/>
      <c r="AS28" s="878"/>
      <c r="AT28" s="878"/>
      <c r="AU28" s="878" t="s">
        <v>501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3293</v>
      </c>
      <c r="R29" s="819"/>
      <c r="S29" s="819"/>
      <c r="T29" s="819"/>
      <c r="U29" s="819"/>
      <c r="V29" s="819">
        <v>3252</v>
      </c>
      <c r="W29" s="819"/>
      <c r="X29" s="819"/>
      <c r="Y29" s="819"/>
      <c r="Z29" s="819"/>
      <c r="AA29" s="819">
        <v>41</v>
      </c>
      <c r="AB29" s="819"/>
      <c r="AC29" s="819"/>
      <c r="AD29" s="819"/>
      <c r="AE29" s="820"/>
      <c r="AF29" s="821">
        <v>41</v>
      </c>
      <c r="AG29" s="822"/>
      <c r="AH29" s="822"/>
      <c r="AI29" s="822"/>
      <c r="AJ29" s="823"/>
      <c r="AK29" s="890">
        <v>484</v>
      </c>
      <c r="AL29" s="891"/>
      <c r="AM29" s="891"/>
      <c r="AN29" s="891"/>
      <c r="AO29" s="891"/>
      <c r="AP29" s="891" t="s">
        <v>501</v>
      </c>
      <c r="AQ29" s="891"/>
      <c r="AR29" s="891"/>
      <c r="AS29" s="891"/>
      <c r="AT29" s="891"/>
      <c r="AU29" s="891" t="s">
        <v>501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459</v>
      </c>
      <c r="R30" s="819"/>
      <c r="S30" s="819"/>
      <c r="T30" s="819"/>
      <c r="U30" s="819"/>
      <c r="V30" s="819">
        <v>448</v>
      </c>
      <c r="W30" s="819"/>
      <c r="X30" s="819"/>
      <c r="Y30" s="819"/>
      <c r="Z30" s="819"/>
      <c r="AA30" s="819">
        <v>12</v>
      </c>
      <c r="AB30" s="819"/>
      <c r="AC30" s="819"/>
      <c r="AD30" s="819"/>
      <c r="AE30" s="820"/>
      <c r="AF30" s="821">
        <v>12</v>
      </c>
      <c r="AG30" s="822"/>
      <c r="AH30" s="822"/>
      <c r="AI30" s="822"/>
      <c r="AJ30" s="823"/>
      <c r="AK30" s="890">
        <v>133</v>
      </c>
      <c r="AL30" s="891"/>
      <c r="AM30" s="891"/>
      <c r="AN30" s="891"/>
      <c r="AO30" s="891"/>
      <c r="AP30" s="891" t="s">
        <v>501</v>
      </c>
      <c r="AQ30" s="891"/>
      <c r="AR30" s="891"/>
      <c r="AS30" s="891"/>
      <c r="AT30" s="891"/>
      <c r="AU30" s="891" t="s">
        <v>501</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966</v>
      </c>
      <c r="R31" s="819"/>
      <c r="S31" s="819"/>
      <c r="T31" s="819"/>
      <c r="U31" s="819"/>
      <c r="V31" s="819">
        <v>706</v>
      </c>
      <c r="W31" s="819"/>
      <c r="X31" s="819"/>
      <c r="Y31" s="819"/>
      <c r="Z31" s="819"/>
      <c r="AA31" s="819">
        <v>260</v>
      </c>
      <c r="AB31" s="819"/>
      <c r="AC31" s="819"/>
      <c r="AD31" s="819"/>
      <c r="AE31" s="820"/>
      <c r="AF31" s="821">
        <v>982</v>
      </c>
      <c r="AG31" s="822"/>
      <c r="AH31" s="822"/>
      <c r="AI31" s="822"/>
      <c r="AJ31" s="823"/>
      <c r="AK31" s="890">
        <v>5</v>
      </c>
      <c r="AL31" s="891"/>
      <c r="AM31" s="891"/>
      <c r="AN31" s="891"/>
      <c r="AO31" s="891"/>
      <c r="AP31" s="891">
        <v>542</v>
      </c>
      <c r="AQ31" s="891"/>
      <c r="AR31" s="891"/>
      <c r="AS31" s="891"/>
      <c r="AT31" s="891"/>
      <c r="AU31" s="891">
        <v>57</v>
      </c>
      <c r="AV31" s="891"/>
      <c r="AW31" s="891"/>
      <c r="AX31" s="891"/>
      <c r="AY31" s="891"/>
      <c r="AZ31" s="892" t="s">
        <v>501</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564</v>
      </c>
      <c r="C32" s="816"/>
      <c r="D32" s="816"/>
      <c r="E32" s="816"/>
      <c r="F32" s="816"/>
      <c r="G32" s="816"/>
      <c r="H32" s="816"/>
      <c r="I32" s="816"/>
      <c r="J32" s="816"/>
      <c r="K32" s="816"/>
      <c r="L32" s="816"/>
      <c r="M32" s="816"/>
      <c r="N32" s="816"/>
      <c r="O32" s="816"/>
      <c r="P32" s="817"/>
      <c r="Q32" s="818">
        <v>799</v>
      </c>
      <c r="R32" s="819"/>
      <c r="S32" s="819"/>
      <c r="T32" s="819"/>
      <c r="U32" s="819"/>
      <c r="V32" s="819">
        <v>799</v>
      </c>
      <c r="W32" s="819"/>
      <c r="X32" s="819"/>
      <c r="Y32" s="819"/>
      <c r="Z32" s="819"/>
      <c r="AA32" s="819" t="s">
        <v>501</v>
      </c>
      <c r="AB32" s="819"/>
      <c r="AC32" s="819"/>
      <c r="AD32" s="819"/>
      <c r="AE32" s="820"/>
      <c r="AF32" s="821" t="s">
        <v>501</v>
      </c>
      <c r="AG32" s="822"/>
      <c r="AH32" s="822"/>
      <c r="AI32" s="822"/>
      <c r="AJ32" s="823"/>
      <c r="AK32" s="890">
        <v>295</v>
      </c>
      <c r="AL32" s="891"/>
      <c r="AM32" s="891"/>
      <c r="AN32" s="891"/>
      <c r="AO32" s="891"/>
      <c r="AP32" s="891">
        <v>5348</v>
      </c>
      <c r="AQ32" s="891"/>
      <c r="AR32" s="891"/>
      <c r="AS32" s="891"/>
      <c r="AT32" s="891"/>
      <c r="AU32" s="891">
        <v>5075</v>
      </c>
      <c r="AV32" s="891"/>
      <c r="AW32" s="891"/>
      <c r="AX32" s="891"/>
      <c r="AY32" s="891"/>
      <c r="AZ32" s="892" t="s">
        <v>501</v>
      </c>
      <c r="BA32" s="892"/>
      <c r="BB32" s="892"/>
      <c r="BC32" s="892"/>
      <c r="BD32" s="892"/>
      <c r="BE32" s="888" t="s">
        <v>563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1149</v>
      </c>
      <c r="AG63" s="902"/>
      <c r="AH63" s="902"/>
      <c r="AI63" s="902"/>
      <c r="AJ63" s="903"/>
      <c r="AK63" s="904"/>
      <c r="AL63" s="899"/>
      <c r="AM63" s="899"/>
      <c r="AN63" s="899"/>
      <c r="AO63" s="899"/>
      <c r="AP63" s="902">
        <v>5890</v>
      </c>
      <c r="AQ63" s="902"/>
      <c r="AR63" s="902"/>
      <c r="AS63" s="902"/>
      <c r="AT63" s="902"/>
      <c r="AU63" s="902">
        <v>5132</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391</v>
      </c>
      <c r="W66" s="778"/>
      <c r="X66" s="778"/>
      <c r="Y66" s="778"/>
      <c r="Z66" s="779"/>
      <c r="AA66" s="777" t="s">
        <v>392</v>
      </c>
      <c r="AB66" s="778"/>
      <c r="AC66" s="778"/>
      <c r="AD66" s="778"/>
      <c r="AE66" s="779"/>
      <c r="AF66" s="912" t="s">
        <v>393</v>
      </c>
      <c r="AG66" s="873"/>
      <c r="AH66" s="873"/>
      <c r="AI66" s="873"/>
      <c r="AJ66" s="913"/>
      <c r="AK66" s="777" t="s">
        <v>394</v>
      </c>
      <c r="AL66" s="801"/>
      <c r="AM66" s="801"/>
      <c r="AN66" s="801"/>
      <c r="AO66" s="802"/>
      <c r="AP66" s="777" t="s">
        <v>395</v>
      </c>
      <c r="AQ66" s="778"/>
      <c r="AR66" s="778"/>
      <c r="AS66" s="778"/>
      <c r="AT66" s="779"/>
      <c r="AU66" s="777" t="s">
        <v>408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1010</v>
      </c>
      <c r="R68" s="926"/>
      <c r="S68" s="926"/>
      <c r="T68" s="926"/>
      <c r="U68" s="926"/>
      <c r="V68" s="926">
        <v>1005</v>
      </c>
      <c r="W68" s="926"/>
      <c r="X68" s="926"/>
      <c r="Y68" s="926"/>
      <c r="Z68" s="926"/>
      <c r="AA68" s="926">
        <v>5</v>
      </c>
      <c r="AB68" s="926"/>
      <c r="AC68" s="926"/>
      <c r="AD68" s="926"/>
      <c r="AE68" s="926"/>
      <c r="AF68" s="926">
        <v>5</v>
      </c>
      <c r="AG68" s="926"/>
      <c r="AH68" s="926"/>
      <c r="AI68" s="926"/>
      <c r="AJ68" s="926"/>
      <c r="AK68" s="926">
        <v>0</v>
      </c>
      <c r="AL68" s="926"/>
      <c r="AM68" s="926"/>
      <c r="AN68" s="926"/>
      <c r="AO68" s="926"/>
      <c r="AP68" s="926" t="s">
        <v>501</v>
      </c>
      <c r="AQ68" s="926"/>
      <c r="AR68" s="926"/>
      <c r="AS68" s="926"/>
      <c r="AT68" s="926"/>
      <c r="AU68" s="926" t="s">
        <v>501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400544</v>
      </c>
      <c r="R69" s="891"/>
      <c r="S69" s="891"/>
      <c r="T69" s="891"/>
      <c r="U69" s="891"/>
      <c r="V69" s="891">
        <v>397780</v>
      </c>
      <c r="W69" s="891"/>
      <c r="X69" s="891"/>
      <c r="Y69" s="891"/>
      <c r="Z69" s="891"/>
      <c r="AA69" s="891">
        <v>2764</v>
      </c>
      <c r="AB69" s="891"/>
      <c r="AC69" s="891"/>
      <c r="AD69" s="891"/>
      <c r="AE69" s="891"/>
      <c r="AF69" s="891">
        <v>2764</v>
      </c>
      <c r="AG69" s="891"/>
      <c r="AH69" s="891"/>
      <c r="AI69" s="891"/>
      <c r="AJ69" s="891"/>
      <c r="AK69" s="891">
        <v>725</v>
      </c>
      <c r="AL69" s="891"/>
      <c r="AM69" s="891"/>
      <c r="AN69" s="891"/>
      <c r="AO69" s="891"/>
      <c r="AP69" s="891" t="s">
        <v>501</v>
      </c>
      <c r="AQ69" s="891"/>
      <c r="AR69" s="891"/>
      <c r="AS69" s="891"/>
      <c r="AT69" s="891"/>
      <c r="AU69" s="891" t="s">
        <v>501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4332</v>
      </c>
      <c r="R70" s="891"/>
      <c r="S70" s="891"/>
      <c r="T70" s="891"/>
      <c r="U70" s="891"/>
      <c r="V70" s="891">
        <v>3619</v>
      </c>
      <c r="W70" s="891"/>
      <c r="X70" s="891"/>
      <c r="Y70" s="891"/>
      <c r="Z70" s="891"/>
      <c r="AA70" s="891">
        <v>713</v>
      </c>
      <c r="AB70" s="891"/>
      <c r="AC70" s="891"/>
      <c r="AD70" s="891"/>
      <c r="AE70" s="891"/>
      <c r="AF70" s="891" t="s">
        <v>501</v>
      </c>
      <c r="AG70" s="891"/>
      <c r="AH70" s="891"/>
      <c r="AI70" s="891"/>
      <c r="AJ70" s="891"/>
      <c r="AK70" s="891" t="s">
        <v>501</v>
      </c>
      <c r="AL70" s="891"/>
      <c r="AM70" s="891"/>
      <c r="AN70" s="891"/>
      <c r="AO70" s="891"/>
      <c r="AP70" s="891">
        <v>1219</v>
      </c>
      <c r="AQ70" s="891"/>
      <c r="AR70" s="891"/>
      <c r="AS70" s="891"/>
      <c r="AT70" s="891"/>
      <c r="AU70" s="891">
        <v>212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6201</v>
      </c>
      <c r="R71" s="891"/>
      <c r="S71" s="891"/>
      <c r="T71" s="891"/>
      <c r="U71" s="891"/>
      <c r="V71" s="891">
        <v>5806</v>
      </c>
      <c r="W71" s="891"/>
      <c r="X71" s="891"/>
      <c r="Y71" s="891"/>
      <c r="Z71" s="891"/>
      <c r="AA71" s="891">
        <v>394</v>
      </c>
      <c r="AB71" s="891"/>
      <c r="AC71" s="891"/>
      <c r="AD71" s="891"/>
      <c r="AE71" s="891"/>
      <c r="AF71" s="891">
        <v>394</v>
      </c>
      <c r="AG71" s="891"/>
      <c r="AH71" s="891"/>
      <c r="AI71" s="891"/>
      <c r="AJ71" s="891"/>
      <c r="AK71" s="891" t="s">
        <v>501</v>
      </c>
      <c r="AL71" s="891"/>
      <c r="AM71" s="891"/>
      <c r="AN71" s="891"/>
      <c r="AO71" s="891"/>
      <c r="AP71" s="891" t="s">
        <v>501</v>
      </c>
      <c r="AQ71" s="891"/>
      <c r="AR71" s="891"/>
      <c r="AS71" s="891"/>
      <c r="AT71" s="891"/>
      <c r="AU71" s="891" t="s">
        <v>501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3163</v>
      </c>
      <c r="AG88" s="902"/>
      <c r="AH88" s="902"/>
      <c r="AI88" s="902"/>
      <c r="AJ88" s="902"/>
      <c r="AK88" s="899"/>
      <c r="AL88" s="899"/>
      <c r="AM88" s="899"/>
      <c r="AN88" s="899"/>
      <c r="AO88" s="899"/>
      <c r="AP88" s="902">
        <v>1219</v>
      </c>
      <c r="AQ88" s="902"/>
      <c r="AR88" s="902"/>
      <c r="AS88" s="902"/>
      <c r="AT88" s="902"/>
      <c r="AU88" s="902">
        <v>212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45</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v>261</v>
      </c>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302</v>
      </c>
      <c r="AG109" s="955"/>
      <c r="AH109" s="955"/>
      <c r="AI109" s="955"/>
      <c r="AJ109" s="956"/>
      <c r="AK109" s="954" t="s">
        <v>301</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302</v>
      </c>
      <c r="BW109" s="955"/>
      <c r="BX109" s="955"/>
      <c r="BY109" s="955"/>
      <c r="BZ109" s="956"/>
      <c r="CA109" s="954" t="s">
        <v>301</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302</v>
      </c>
      <c r="DM109" s="955"/>
      <c r="DN109" s="955"/>
      <c r="DO109" s="955"/>
      <c r="DP109" s="956"/>
      <c r="DQ109" s="954" t="s">
        <v>301</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974895</v>
      </c>
      <c r="AB110" s="962"/>
      <c r="AC110" s="962"/>
      <c r="AD110" s="962"/>
      <c r="AE110" s="963"/>
      <c r="AF110" s="964">
        <v>1061517</v>
      </c>
      <c r="AG110" s="962"/>
      <c r="AH110" s="962"/>
      <c r="AI110" s="962"/>
      <c r="AJ110" s="963"/>
      <c r="AK110" s="964">
        <v>1085169</v>
      </c>
      <c r="AL110" s="962"/>
      <c r="AM110" s="962"/>
      <c r="AN110" s="962"/>
      <c r="AO110" s="963"/>
      <c r="AP110" s="965">
        <v>17.3</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11733018</v>
      </c>
      <c r="BR110" s="997"/>
      <c r="BS110" s="997"/>
      <c r="BT110" s="997"/>
      <c r="BU110" s="997"/>
      <c r="BV110" s="997">
        <v>11652266</v>
      </c>
      <c r="BW110" s="997"/>
      <c r="BX110" s="997"/>
      <c r="BY110" s="997"/>
      <c r="BZ110" s="997"/>
      <c r="CA110" s="997">
        <v>11675874</v>
      </c>
      <c r="CB110" s="997"/>
      <c r="CC110" s="997"/>
      <c r="CD110" s="997"/>
      <c r="CE110" s="997"/>
      <c r="CF110" s="1011">
        <v>186.4</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425</v>
      </c>
      <c r="DM110" s="997"/>
      <c r="DN110" s="997"/>
      <c r="DO110" s="997"/>
      <c r="DP110" s="997"/>
      <c r="DQ110" s="997" t="s">
        <v>426</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123</v>
      </c>
      <c r="AG111" s="1004"/>
      <c r="AH111" s="1004"/>
      <c r="AI111" s="1004"/>
      <c r="AJ111" s="1005"/>
      <c r="AK111" s="1006" t="s">
        <v>425</v>
      </c>
      <c r="AL111" s="1004"/>
      <c r="AM111" s="1004"/>
      <c r="AN111" s="1004"/>
      <c r="AO111" s="1005"/>
      <c r="AP111" s="1007" t="s">
        <v>425</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426</v>
      </c>
      <c r="BR111" s="990"/>
      <c r="BS111" s="990"/>
      <c r="BT111" s="990"/>
      <c r="BU111" s="990"/>
      <c r="BV111" s="990" t="s">
        <v>426</v>
      </c>
      <c r="BW111" s="990"/>
      <c r="BX111" s="990"/>
      <c r="BY111" s="990"/>
      <c r="BZ111" s="990"/>
      <c r="CA111" s="990" t="s">
        <v>382</v>
      </c>
      <c r="CB111" s="990"/>
      <c r="CC111" s="990"/>
      <c r="CD111" s="990"/>
      <c r="CE111" s="990"/>
      <c r="CF111" s="984" t="s">
        <v>425</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425</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425</v>
      </c>
      <c r="AG112" s="1029"/>
      <c r="AH112" s="1029"/>
      <c r="AI112" s="1029"/>
      <c r="AJ112" s="1030"/>
      <c r="AK112" s="1031" t="s">
        <v>425</v>
      </c>
      <c r="AL112" s="1029"/>
      <c r="AM112" s="1029"/>
      <c r="AN112" s="1029"/>
      <c r="AO112" s="1030"/>
      <c r="AP112" s="1032" t="s">
        <v>432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4761493</v>
      </c>
      <c r="BR112" s="990"/>
      <c r="BS112" s="990"/>
      <c r="BT112" s="990"/>
      <c r="BU112" s="990"/>
      <c r="BV112" s="990">
        <v>5144071</v>
      </c>
      <c r="BW112" s="990"/>
      <c r="BX112" s="990"/>
      <c r="BY112" s="990"/>
      <c r="BZ112" s="990"/>
      <c r="CA112" s="990">
        <v>5132865</v>
      </c>
      <c r="CB112" s="990"/>
      <c r="CC112" s="990"/>
      <c r="CD112" s="990"/>
      <c r="CE112" s="990"/>
      <c r="CF112" s="984">
        <v>81.900000000000006</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382</v>
      </c>
      <c r="DH112" s="990"/>
      <c r="DI112" s="990"/>
      <c r="DJ112" s="990"/>
      <c r="DK112" s="990"/>
      <c r="DL112" s="990" t="s">
        <v>123</v>
      </c>
      <c r="DM112" s="990"/>
      <c r="DN112" s="990"/>
      <c r="DO112" s="990"/>
      <c r="DP112" s="990"/>
      <c r="DQ112" s="990" t="s">
        <v>123</v>
      </c>
      <c r="DR112" s="990"/>
      <c r="DS112" s="990"/>
      <c r="DT112" s="990"/>
      <c r="DU112" s="990"/>
      <c r="DV112" s="991" t="s">
        <v>382</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266022</v>
      </c>
      <c r="AB113" s="1004"/>
      <c r="AC113" s="1004"/>
      <c r="AD113" s="1004"/>
      <c r="AE113" s="1005"/>
      <c r="AF113" s="1006">
        <v>275878</v>
      </c>
      <c r="AG113" s="1004"/>
      <c r="AH113" s="1004"/>
      <c r="AI113" s="1004"/>
      <c r="AJ113" s="1005"/>
      <c r="AK113" s="1006">
        <v>265878</v>
      </c>
      <c r="AL113" s="1004"/>
      <c r="AM113" s="1004"/>
      <c r="AN113" s="1004"/>
      <c r="AO113" s="1005"/>
      <c r="AP113" s="1007">
        <v>4.2</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344030</v>
      </c>
      <c r="BR113" s="990"/>
      <c r="BS113" s="990"/>
      <c r="BT113" s="990"/>
      <c r="BU113" s="990"/>
      <c r="BV113" s="990">
        <v>263927</v>
      </c>
      <c r="BW113" s="990"/>
      <c r="BX113" s="990"/>
      <c r="BY113" s="990"/>
      <c r="BZ113" s="990"/>
      <c r="CA113" s="990">
        <v>212001</v>
      </c>
      <c r="CB113" s="990"/>
      <c r="CC113" s="990"/>
      <c r="CD113" s="990"/>
      <c r="CE113" s="990"/>
      <c r="CF113" s="984">
        <v>3.4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382</v>
      </c>
      <c r="DH113" s="1029"/>
      <c r="DI113" s="1029"/>
      <c r="DJ113" s="1029"/>
      <c r="DK113" s="1030"/>
      <c r="DL113" s="1031" t="s">
        <v>426</v>
      </c>
      <c r="DM113" s="1029"/>
      <c r="DN113" s="1029"/>
      <c r="DO113" s="1029"/>
      <c r="DP113" s="1030"/>
      <c r="DQ113" s="1031" t="s">
        <v>382</v>
      </c>
      <c r="DR113" s="1029"/>
      <c r="DS113" s="1029"/>
      <c r="DT113" s="1029"/>
      <c r="DU113" s="1030"/>
      <c r="DV113" s="1032" t="s">
        <v>123</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78345</v>
      </c>
      <c r="AB114" s="1029"/>
      <c r="AC114" s="1029"/>
      <c r="AD114" s="1029"/>
      <c r="AE114" s="1030"/>
      <c r="AF114" s="1031">
        <v>85805</v>
      </c>
      <c r="AG114" s="1029"/>
      <c r="AH114" s="1029"/>
      <c r="AI114" s="1029"/>
      <c r="AJ114" s="1030"/>
      <c r="AK114" s="1031">
        <v>86137</v>
      </c>
      <c r="AL114" s="1029"/>
      <c r="AM114" s="1029"/>
      <c r="AN114" s="1029"/>
      <c r="AO114" s="1030"/>
      <c r="AP114" s="1032">
        <v>1.4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1681750</v>
      </c>
      <c r="BR114" s="990"/>
      <c r="BS114" s="990"/>
      <c r="BT114" s="990"/>
      <c r="BU114" s="990"/>
      <c r="BV114" s="990">
        <v>1701928</v>
      </c>
      <c r="BW114" s="990"/>
      <c r="BX114" s="990"/>
      <c r="BY114" s="990"/>
      <c r="BZ114" s="990"/>
      <c r="CA114" s="990">
        <v>1557322</v>
      </c>
      <c r="CB114" s="990"/>
      <c r="CC114" s="990"/>
      <c r="CD114" s="990"/>
      <c r="CE114" s="990"/>
      <c r="CF114" s="984">
        <v>24.9</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425</v>
      </c>
      <c r="DH114" s="1029"/>
      <c r="DI114" s="1029"/>
      <c r="DJ114" s="1029"/>
      <c r="DK114" s="1030"/>
      <c r="DL114" s="1031" t="s">
        <v>425</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425</v>
      </c>
      <c r="AB115" s="1004"/>
      <c r="AC115" s="1004"/>
      <c r="AD115" s="1004"/>
      <c r="AE115" s="1005"/>
      <c r="AF115" s="1006" t="s">
        <v>123</v>
      </c>
      <c r="AG115" s="1004"/>
      <c r="AH115" s="1004"/>
      <c r="AI115" s="1004"/>
      <c r="AJ115" s="1005"/>
      <c r="AK115" s="1006" t="s">
        <v>425</v>
      </c>
      <c r="AL115" s="1004"/>
      <c r="AM115" s="1004"/>
      <c r="AN115" s="1004"/>
      <c r="AO115" s="1005"/>
      <c r="AP115" s="1007" t="s">
        <v>382</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1378</v>
      </c>
      <c r="BR115" s="990"/>
      <c r="BS115" s="990"/>
      <c r="BT115" s="990"/>
      <c r="BU115" s="990"/>
      <c r="BV115" s="990">
        <v>822</v>
      </c>
      <c r="BW115" s="990"/>
      <c r="BX115" s="990"/>
      <c r="BY115" s="990"/>
      <c r="BZ115" s="990"/>
      <c r="CA115" s="990" t="s">
        <v>425</v>
      </c>
      <c r="CB115" s="990"/>
      <c r="CC115" s="990"/>
      <c r="CD115" s="990"/>
      <c r="CE115" s="990"/>
      <c r="CF115" s="984" t="s">
        <v>123</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425</v>
      </c>
      <c r="DM115" s="1029"/>
      <c r="DN115" s="1029"/>
      <c r="DO115" s="1029"/>
      <c r="DP115" s="1030"/>
      <c r="DQ115" s="1031" t="s">
        <v>425</v>
      </c>
      <c r="DR115" s="1029"/>
      <c r="DS115" s="1029"/>
      <c r="DT115" s="1029"/>
      <c r="DU115" s="1030"/>
      <c r="DV115" s="1032" t="s">
        <v>425</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1357</v>
      </c>
      <c r="AB116" s="1029"/>
      <c r="AC116" s="1029"/>
      <c r="AD116" s="1029"/>
      <c r="AE116" s="1030"/>
      <c r="AF116" s="1031">
        <v>903</v>
      </c>
      <c r="AG116" s="1029"/>
      <c r="AH116" s="1029"/>
      <c r="AI116" s="1029"/>
      <c r="AJ116" s="1030"/>
      <c r="AK116" s="1031">
        <v>771</v>
      </c>
      <c r="AL116" s="1029"/>
      <c r="AM116" s="1029"/>
      <c r="AN116" s="1029"/>
      <c r="AO116" s="1030"/>
      <c r="AP116" s="1032">
        <v>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123</v>
      </c>
      <c r="CB116" s="990"/>
      <c r="CC116" s="990"/>
      <c r="CD116" s="990"/>
      <c r="CE116" s="990"/>
      <c r="CF116" s="984" t="s">
        <v>123</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425</v>
      </c>
      <c r="DH116" s="1029"/>
      <c r="DI116" s="1029"/>
      <c r="DJ116" s="1029"/>
      <c r="DK116" s="1030"/>
      <c r="DL116" s="1031" t="s">
        <v>425</v>
      </c>
      <c r="DM116" s="1029"/>
      <c r="DN116" s="1029"/>
      <c r="DO116" s="1029"/>
      <c r="DP116" s="1030"/>
      <c r="DQ116" s="1031" t="s">
        <v>123</v>
      </c>
      <c r="DR116" s="1029"/>
      <c r="DS116" s="1029"/>
      <c r="DT116" s="1029"/>
      <c r="DU116" s="1030"/>
      <c r="DV116" s="1032" t="s">
        <v>382</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1320619</v>
      </c>
      <c r="AB117" s="1047"/>
      <c r="AC117" s="1047"/>
      <c r="AD117" s="1047"/>
      <c r="AE117" s="1048"/>
      <c r="AF117" s="1049">
        <v>1424103</v>
      </c>
      <c r="AG117" s="1047"/>
      <c r="AH117" s="1047"/>
      <c r="AI117" s="1047"/>
      <c r="AJ117" s="1048"/>
      <c r="AK117" s="1049">
        <v>1437955</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449</v>
      </c>
      <c r="BR117" s="990"/>
      <c r="BS117" s="990"/>
      <c r="BT117" s="990"/>
      <c r="BU117" s="990"/>
      <c r="BV117" s="990" t="s">
        <v>123</v>
      </c>
      <c r="BW117" s="990"/>
      <c r="BX117" s="990"/>
      <c r="BY117" s="990"/>
      <c r="BZ117" s="990"/>
      <c r="CA117" s="990" t="s">
        <v>382</v>
      </c>
      <c r="CB117" s="990"/>
      <c r="CC117" s="990"/>
      <c r="CD117" s="990"/>
      <c r="CE117" s="990"/>
      <c r="CF117" s="984" t="s">
        <v>449</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449</v>
      </c>
      <c r="DH117" s="1029"/>
      <c r="DI117" s="1029"/>
      <c r="DJ117" s="1029"/>
      <c r="DK117" s="1030"/>
      <c r="DL117" s="1031" t="s">
        <v>123</v>
      </c>
      <c r="DM117" s="1029"/>
      <c r="DN117" s="1029"/>
      <c r="DO117" s="1029"/>
      <c r="DP117" s="1030"/>
      <c r="DQ117" s="1031" t="s">
        <v>449</v>
      </c>
      <c r="DR117" s="1029"/>
      <c r="DS117" s="1029"/>
      <c r="DT117" s="1029"/>
      <c r="DU117" s="1030"/>
      <c r="DV117" s="1032" t="s">
        <v>449</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302</v>
      </c>
      <c r="AG118" s="955"/>
      <c r="AH118" s="955"/>
      <c r="AI118" s="955"/>
      <c r="AJ118" s="956"/>
      <c r="AK118" s="954" t="s">
        <v>301</v>
      </c>
      <c r="AL118" s="955"/>
      <c r="AM118" s="955"/>
      <c r="AN118" s="955"/>
      <c r="AO118" s="956"/>
      <c r="AP118" s="1041" t="s">
        <v>419</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449</v>
      </c>
      <c r="BR118" s="1068"/>
      <c r="BS118" s="1068"/>
      <c r="BT118" s="1068"/>
      <c r="BU118" s="1068"/>
      <c r="BV118" s="1068" t="s">
        <v>449</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449</v>
      </c>
      <c r="DH118" s="1029"/>
      <c r="DI118" s="1029"/>
      <c r="DJ118" s="1029"/>
      <c r="DK118" s="1030"/>
      <c r="DL118" s="1031" t="s">
        <v>123</v>
      </c>
      <c r="DM118" s="1029"/>
      <c r="DN118" s="1029"/>
      <c r="DO118" s="1029"/>
      <c r="DP118" s="1030"/>
      <c r="DQ118" s="1031" t="s">
        <v>449</v>
      </c>
      <c r="DR118" s="1029"/>
      <c r="DS118" s="1029"/>
      <c r="DT118" s="1029"/>
      <c r="DU118" s="1030"/>
      <c r="DV118" s="1032" t="s">
        <v>449</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123</v>
      </c>
      <c r="AG119" s="962"/>
      <c r="AH119" s="962"/>
      <c r="AI119" s="962"/>
      <c r="AJ119" s="963"/>
      <c r="AK119" s="964" t="s">
        <v>123</v>
      </c>
      <c r="AL119" s="962"/>
      <c r="AM119" s="962"/>
      <c r="AN119" s="962"/>
      <c r="AO119" s="963"/>
      <c r="AP119" s="965" t="s">
        <v>382</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453</v>
      </c>
      <c r="BP119" s="1076"/>
      <c r="BQ119" s="1067">
        <v>18521669</v>
      </c>
      <c r="BR119" s="1068"/>
      <c r="BS119" s="1068"/>
      <c r="BT119" s="1068"/>
      <c r="BU119" s="1068"/>
      <c r="BV119" s="1068">
        <v>18763014</v>
      </c>
      <c r="BW119" s="1068"/>
      <c r="BX119" s="1068"/>
      <c r="BY119" s="1068"/>
      <c r="BZ119" s="1068"/>
      <c r="CA119" s="1068">
        <v>18578062</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449</v>
      </c>
      <c r="DR119" s="1054"/>
      <c r="DS119" s="1054"/>
      <c r="DT119" s="1054"/>
      <c r="DU119" s="1055"/>
      <c r="DV119" s="1056" t="s">
        <v>449</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449</v>
      </c>
      <c r="AB120" s="1029"/>
      <c r="AC120" s="1029"/>
      <c r="AD120" s="1029"/>
      <c r="AE120" s="1030"/>
      <c r="AF120" s="1031" t="s">
        <v>123</v>
      </c>
      <c r="AG120" s="1029"/>
      <c r="AH120" s="1029"/>
      <c r="AI120" s="1029"/>
      <c r="AJ120" s="1030"/>
      <c r="AK120" s="1031" t="s">
        <v>123</v>
      </c>
      <c r="AL120" s="1029"/>
      <c r="AM120" s="1029"/>
      <c r="AN120" s="1029"/>
      <c r="AO120" s="1030"/>
      <c r="AP120" s="1032" t="s">
        <v>449</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4525422</v>
      </c>
      <c r="BR120" s="997"/>
      <c r="BS120" s="997"/>
      <c r="BT120" s="997"/>
      <c r="BU120" s="997"/>
      <c r="BV120" s="997">
        <v>3938202</v>
      </c>
      <c r="BW120" s="997"/>
      <c r="BX120" s="997"/>
      <c r="BY120" s="997"/>
      <c r="BZ120" s="997"/>
      <c r="CA120" s="997">
        <v>3570120</v>
      </c>
      <c r="CB120" s="997"/>
      <c r="CC120" s="997"/>
      <c r="CD120" s="997"/>
      <c r="CE120" s="997"/>
      <c r="CF120" s="1011">
        <v>57</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4690969</v>
      </c>
      <c r="DH120" s="997"/>
      <c r="DI120" s="997"/>
      <c r="DJ120" s="997"/>
      <c r="DK120" s="997"/>
      <c r="DL120" s="997">
        <v>5083890</v>
      </c>
      <c r="DM120" s="997"/>
      <c r="DN120" s="997"/>
      <c r="DO120" s="997"/>
      <c r="DP120" s="997"/>
      <c r="DQ120" s="997">
        <v>5075418</v>
      </c>
      <c r="DR120" s="997"/>
      <c r="DS120" s="997"/>
      <c r="DT120" s="997"/>
      <c r="DU120" s="997"/>
      <c r="DV120" s="998">
        <v>81</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449</v>
      </c>
      <c r="AB121" s="1029"/>
      <c r="AC121" s="1029"/>
      <c r="AD121" s="1029"/>
      <c r="AE121" s="1030"/>
      <c r="AF121" s="1031" t="s">
        <v>123</v>
      </c>
      <c r="AG121" s="1029"/>
      <c r="AH121" s="1029"/>
      <c r="AI121" s="1029"/>
      <c r="AJ121" s="1030"/>
      <c r="AK121" s="1031" t="s">
        <v>123</v>
      </c>
      <c r="AL121" s="1029"/>
      <c r="AM121" s="1029"/>
      <c r="AN121" s="1029"/>
      <c r="AO121" s="1030"/>
      <c r="AP121" s="1032" t="s">
        <v>449</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277484</v>
      </c>
      <c r="BR121" s="990"/>
      <c r="BS121" s="990"/>
      <c r="BT121" s="990"/>
      <c r="BU121" s="990"/>
      <c r="BV121" s="990">
        <v>210859</v>
      </c>
      <c r="BW121" s="990"/>
      <c r="BX121" s="990"/>
      <c r="BY121" s="990"/>
      <c r="BZ121" s="990"/>
      <c r="CA121" s="990">
        <v>199406</v>
      </c>
      <c r="CB121" s="990"/>
      <c r="CC121" s="990"/>
      <c r="CD121" s="990"/>
      <c r="CE121" s="990"/>
      <c r="CF121" s="984">
        <v>3.2</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70524</v>
      </c>
      <c r="DH121" s="990"/>
      <c r="DI121" s="990"/>
      <c r="DJ121" s="990"/>
      <c r="DK121" s="990"/>
      <c r="DL121" s="990">
        <v>60181</v>
      </c>
      <c r="DM121" s="990"/>
      <c r="DN121" s="990"/>
      <c r="DO121" s="990"/>
      <c r="DP121" s="990"/>
      <c r="DQ121" s="990">
        <v>57482</v>
      </c>
      <c r="DR121" s="990"/>
      <c r="DS121" s="990"/>
      <c r="DT121" s="990"/>
      <c r="DU121" s="990"/>
      <c r="DV121" s="991">
        <v>0.9</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449</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10826512</v>
      </c>
      <c r="BR122" s="1068"/>
      <c r="BS122" s="1068"/>
      <c r="BT122" s="1068"/>
      <c r="BU122" s="1068"/>
      <c r="BV122" s="1068">
        <v>10789902</v>
      </c>
      <c r="BW122" s="1068"/>
      <c r="BX122" s="1068"/>
      <c r="BY122" s="1068"/>
      <c r="BZ122" s="1068"/>
      <c r="CA122" s="1068">
        <v>10835939</v>
      </c>
      <c r="CB122" s="1068"/>
      <c r="CC122" s="1068"/>
      <c r="CD122" s="1068"/>
      <c r="CE122" s="1068"/>
      <c r="CF122" s="1088">
        <v>173</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123</v>
      </c>
      <c r="AL123" s="1029"/>
      <c r="AM123" s="1029"/>
      <c r="AN123" s="1029"/>
      <c r="AO123" s="1030"/>
      <c r="AP123" s="1032" t="s">
        <v>432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463</v>
      </c>
      <c r="BP123" s="1076"/>
      <c r="BQ123" s="1135">
        <v>15629418</v>
      </c>
      <c r="BR123" s="1136"/>
      <c r="BS123" s="1136"/>
      <c r="BT123" s="1136"/>
      <c r="BU123" s="1136"/>
      <c r="BV123" s="1136">
        <v>14938963</v>
      </c>
      <c r="BW123" s="1136"/>
      <c r="BX123" s="1136"/>
      <c r="BY123" s="1136"/>
      <c r="BZ123" s="1136"/>
      <c r="CA123" s="1136">
        <v>14605465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432</v>
      </c>
      <c r="AG124" s="1029"/>
      <c r="AH124" s="1029"/>
      <c r="AI124" s="1029"/>
      <c r="AJ124" s="1030"/>
      <c r="AK124" s="1031" t="s">
        <v>432</v>
      </c>
      <c r="AL124" s="1029"/>
      <c r="AM124" s="1029"/>
      <c r="AN124" s="1029"/>
      <c r="AO124" s="1030"/>
      <c r="AP124" s="1032" t="s">
        <v>432</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45.2</v>
      </c>
      <c r="BR124" s="1098"/>
      <c r="BS124" s="1098"/>
      <c r="BT124" s="1098"/>
      <c r="BU124" s="1098"/>
      <c r="BV124" s="1098">
        <v>60.7</v>
      </c>
      <c r="BW124" s="1098"/>
      <c r="BX124" s="1098"/>
      <c r="BY124" s="1098"/>
      <c r="BZ124" s="1098"/>
      <c r="CA124" s="1098">
        <v>63.4</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382</v>
      </c>
      <c r="AL126" s="1029"/>
      <c r="AM126" s="1029"/>
      <c r="AN126" s="1029"/>
      <c r="AO126" s="1030"/>
      <c r="AP126" s="1032" t="s">
        <v>382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382</v>
      </c>
      <c r="DW126" s="991"/>
      <c r="DX126" s="991"/>
      <c r="DY126" s="991"/>
      <c r="DZ126" s="992"/>
    </row>
    <row r="127" spans="1:130" s="226"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382</v>
      </c>
      <c r="AB127" s="1029"/>
      <c r="AC127" s="1029"/>
      <c r="AD127" s="1029"/>
      <c r="AE127" s="1030"/>
      <c r="AF127" s="1031" t="s">
        <v>123</v>
      </c>
      <c r="AG127" s="1029"/>
      <c r="AH127" s="1029"/>
      <c r="AI127" s="1029"/>
      <c r="AJ127" s="1030"/>
      <c r="AK127" s="1031" t="s">
        <v>432</v>
      </c>
      <c r="AL127" s="1029"/>
      <c r="AM127" s="1029"/>
      <c r="AN127" s="1029"/>
      <c r="AO127" s="1030"/>
      <c r="AP127" s="1032" t="s">
        <v>123</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382</v>
      </c>
      <c r="DW127" s="991"/>
      <c r="DX127" s="991"/>
      <c r="DY127" s="991"/>
      <c r="DZ127" s="992"/>
    </row>
    <row r="128" spans="1:130" s="226"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29536</v>
      </c>
      <c r="AB128" s="1118"/>
      <c r="AC128" s="1118"/>
      <c r="AD128" s="1118"/>
      <c r="AE128" s="1119"/>
      <c r="AF128" s="1120">
        <v>28930</v>
      </c>
      <c r="AG128" s="1118"/>
      <c r="AH128" s="1118"/>
      <c r="AI128" s="1118"/>
      <c r="AJ128" s="1119"/>
      <c r="AK128" s="1120">
        <v>29609</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382</v>
      </c>
      <c r="BG128" s="1125"/>
      <c r="BH128" s="1125"/>
      <c r="BI128" s="1125"/>
      <c r="BJ128" s="1125"/>
      <c r="BK128" s="1125"/>
      <c r="BL128" s="1126"/>
      <c r="BM128" s="1124">
        <v>14.02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v>1378</v>
      </c>
      <c r="DH128" s="1110"/>
      <c r="DI128" s="1110"/>
      <c r="DJ128" s="1110"/>
      <c r="DK128" s="1110"/>
      <c r="DL128" s="1110">
        <v>822</v>
      </c>
      <c r="DM128" s="1110"/>
      <c r="DN128" s="1110"/>
      <c r="DO128" s="1110"/>
      <c r="DP128" s="1110"/>
      <c r="DQ128" s="1110" t="s">
        <v>432</v>
      </c>
      <c r="DR128" s="1110"/>
      <c r="DS128" s="1110"/>
      <c r="DT128" s="1110"/>
      <c r="DU128" s="1110"/>
      <c r="DV128" s="1111" t="s">
        <v>123</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7189267</v>
      </c>
      <c r="AB129" s="1029"/>
      <c r="AC129" s="1029"/>
      <c r="AD129" s="1029"/>
      <c r="AE129" s="1030"/>
      <c r="AF129" s="1031">
        <v>7116158</v>
      </c>
      <c r="AG129" s="1029"/>
      <c r="AH129" s="1029"/>
      <c r="AI129" s="1029"/>
      <c r="AJ129" s="1030"/>
      <c r="AK129" s="1031">
        <v>7079794</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123</v>
      </c>
      <c r="BG129" s="1139"/>
      <c r="BH129" s="1139"/>
      <c r="BI129" s="1139"/>
      <c r="BJ129" s="1139"/>
      <c r="BK129" s="1139"/>
      <c r="BL129" s="1140"/>
      <c r="BM129" s="1138">
        <v>19.02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797531</v>
      </c>
      <c r="AB130" s="1029"/>
      <c r="AC130" s="1029"/>
      <c r="AD130" s="1029"/>
      <c r="AE130" s="1030"/>
      <c r="AF130" s="1031">
        <v>823751</v>
      </c>
      <c r="AG130" s="1029"/>
      <c r="AH130" s="1029"/>
      <c r="AI130" s="1029"/>
      <c r="AJ130" s="1030"/>
      <c r="AK130" s="1031">
        <v>816009</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8.6999999999999993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6391736</v>
      </c>
      <c r="AB131" s="1054"/>
      <c r="AC131" s="1054"/>
      <c r="AD131" s="1054"/>
      <c r="AE131" s="1055"/>
      <c r="AF131" s="1053">
        <v>6292407</v>
      </c>
      <c r="AG131" s="1054"/>
      <c r="AH131" s="1054"/>
      <c r="AI131" s="1054"/>
      <c r="AJ131" s="1055"/>
      <c r="AK131" s="1053">
        <v>6263785</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63.4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7.721720672</v>
      </c>
      <c r="AB132" s="1170"/>
      <c r="AC132" s="1170"/>
      <c r="AD132" s="1170"/>
      <c r="AE132" s="1171"/>
      <c r="AF132" s="1172">
        <v>9.0811354069999997</v>
      </c>
      <c r="AG132" s="1170"/>
      <c r="AH132" s="1170"/>
      <c r="AI132" s="1170"/>
      <c r="AJ132" s="1171"/>
      <c r="AK132" s="1172">
        <v>9.4565346669999997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7.5</v>
      </c>
      <c r="AB133" s="1153"/>
      <c r="AC133" s="1153"/>
      <c r="AD133" s="1153"/>
      <c r="AE133" s="1154"/>
      <c r="AF133" s="1152">
        <v>8.1</v>
      </c>
      <c r="AG133" s="1153"/>
      <c r="AH133" s="1153"/>
      <c r="AI133" s="1153"/>
      <c r="AJ133" s="1154"/>
      <c r="AK133" s="1152">
        <v>8.6999999999999993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JaRgQtwUm/soT6ZggrnGrBd9QF0ABhLei4pFerb0SyQcSNPhBz+QTCJQTKqEsdInHgesLJ0y1rf+lbBdfniA==" saltValue="KAT9W3oEyM1d5jTY1Yqf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489</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8XJ692+IL/Ih7H1nnVzRUOwOrID+fJPb21w2RP2qxlJx6L4Swp8EiWry+zvOhCwCeEiANR7ZMw29nyzJ/lbpaQ==" saltValue="D0rbQPxaEI6+MYGsrLZco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teGpn9ZM1RSz2rViSyGJ/6gxrraU5XrbvNOeDRVAhvFavumbrt4g+8eKIy+4wdx4N7yY0r2vgOUOmAeZn9BZw==" saltValue="Ipi51pPaEho02ucCdd4A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2190976</v>
      </c>
      <c r="AP9" s="292">
        <v>83370</v>
      </c>
      <c r="AQ9" s="293">
        <v>69000</v>
      </c>
      <c r="AR9" s="294">
        <v>20.8</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218194</v>
      </c>
      <c r="AP10" s="295">
        <v>8303</v>
      </c>
      <c r="AQ10" s="296">
        <v>7980</v>
      </c>
      <c r="AR10" s="297">
        <v>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12667</v>
      </c>
      <c r="AP11" s="295">
        <v>482</v>
      </c>
      <c r="AQ11" s="296">
        <v>8263</v>
      </c>
      <c r="AR11" s="297">
        <v>-94.2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1174</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18</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152039</v>
      </c>
      <c r="AP14" s="295">
        <v>5785</v>
      </c>
      <c r="AQ14" s="296">
        <v>2909</v>
      </c>
      <c r="AR14" s="297">
        <v>98.9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90060</v>
      </c>
      <c r="AP15" s="295">
        <v>3427</v>
      </c>
      <c r="AQ15" s="296">
        <v>1519</v>
      </c>
      <c r="AR15" s="297">
        <v>125.6</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-217500</v>
      </c>
      <c r="AP16" s="295">
        <v>-8276</v>
      </c>
      <c r="AQ16" s="296">
        <v>-6242</v>
      </c>
      <c r="AR16" s="297">
        <v>32.6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2446436</v>
      </c>
      <c r="AP17" s="295">
        <v>93091</v>
      </c>
      <c r="AQ17" s="296">
        <v>84621</v>
      </c>
      <c r="AR17" s="297">
        <v>10</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8.68</v>
      </c>
      <c r="AP21" s="308">
        <v>8.0399999999999991</v>
      </c>
      <c r="AQ21" s="309">
        <v>0.64</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102.5</v>
      </c>
      <c r="AP22" s="313">
        <v>97.7</v>
      </c>
      <c r="AQ22" s="314">
        <v>4.8</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513</v>
      </c>
      <c r="AO27" s="273"/>
      <c r="AP27" s="273"/>
      <c r="AQ27" s="273"/>
      <c r="AR27" s="273"/>
      <c r="AS27" s="273"/>
      <c r="AT27" s="273"/>
    </row>
    <row r="28" spans="1:46" ht="16.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1085169</v>
      </c>
      <c r="AP32" s="322">
        <v>41293</v>
      </c>
      <c r="AQ32" s="323">
        <v>49627</v>
      </c>
      <c r="AR32" s="324">
        <v>-16.8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64</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265878</v>
      </c>
      <c r="AP35" s="322">
        <v>10117</v>
      </c>
      <c r="AQ35" s="323">
        <v>20466</v>
      </c>
      <c r="AR35" s="324">
        <v>-50.6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86137</v>
      </c>
      <c r="AP36" s="322">
        <v>3278</v>
      </c>
      <c r="AQ36" s="323">
        <v>2860</v>
      </c>
      <c r="AR36" s="324">
        <v>14.6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t="s">
        <v>501</v>
      </c>
      <c r="AP37" s="322" t="s">
        <v>501</v>
      </c>
      <c r="AQ37" s="323">
        <v>677</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v>771</v>
      </c>
      <c r="AP38" s="325">
        <v>29</v>
      </c>
      <c r="AQ38" s="326">
        <v>4</v>
      </c>
      <c r="AR38" s="314">
        <v>625</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-29609</v>
      </c>
      <c r="AP39" s="322">
        <v>-1127</v>
      </c>
      <c r="AQ39" s="323">
        <v>-4704</v>
      </c>
      <c r="AR39" s="324">
        <v>-76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-816009</v>
      </c>
      <c r="AP40" s="322">
        <v>-31051</v>
      </c>
      <c r="AQ40" s="323">
        <v>-47177</v>
      </c>
      <c r="AR40" s="324">
        <v>-34.200000000000003</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592337</v>
      </c>
      <c r="AP41" s="322">
        <v>22539</v>
      </c>
      <c r="AQ41" s="323">
        <v>21817</v>
      </c>
      <c r="AR41" s="324">
        <v>3.3</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2071024</v>
      </c>
      <c r="AN51" s="344">
        <v>73311</v>
      </c>
      <c r="AO51" s="345">
        <v>81.8</v>
      </c>
      <c r="AP51" s="346">
        <v>90961</v>
      </c>
      <c r="AQ51" s="347">
        <v>20.100000000000001</v>
      </c>
      <c r="AR51" s="348">
        <v>61.7</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952233</v>
      </c>
      <c r="AN52" s="352">
        <v>33707</v>
      </c>
      <c r="AO52" s="353">
        <v>191</v>
      </c>
      <c r="AP52" s="354">
        <v>37720</v>
      </c>
      <c r="AQ52" s="355">
        <v>7.1</v>
      </c>
      <c r="AR52" s="356">
        <v>183.9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1333842</v>
      </c>
      <c r="AN53" s="344">
        <v>48009</v>
      </c>
      <c r="AO53" s="345">
        <v>-34.5</v>
      </c>
      <c r="AP53" s="346">
        <v>106614</v>
      </c>
      <c r="AQ53" s="347">
        <v>17.2</v>
      </c>
      <c r="AR53" s="348">
        <v>-51.7</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302768</v>
      </c>
      <c r="AN54" s="352">
        <v>10898</v>
      </c>
      <c r="AO54" s="353">
        <v>-67.7</v>
      </c>
      <c r="AP54" s="354">
        <v>45545</v>
      </c>
      <c r="AQ54" s="355">
        <v>20.7</v>
      </c>
      <c r="AR54" s="356">
        <v>-88.4</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1646179</v>
      </c>
      <c r="AN55" s="344">
        <v>60472</v>
      </c>
      <c r="AO55" s="345">
        <v>26</v>
      </c>
      <c r="AP55" s="346">
        <v>81768</v>
      </c>
      <c r="AQ55" s="347">
        <v>-23.3</v>
      </c>
      <c r="AR55" s="348">
        <v>49.3</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521791</v>
      </c>
      <c r="AN56" s="352">
        <v>19168</v>
      </c>
      <c r="AO56" s="353">
        <v>75.900000000000006</v>
      </c>
      <c r="AP56" s="354">
        <v>37917</v>
      </c>
      <c r="AQ56" s="355">
        <v>-16.7</v>
      </c>
      <c r="AR56" s="356">
        <v>92.6</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1053044</v>
      </c>
      <c r="AN57" s="344">
        <v>39357</v>
      </c>
      <c r="AO57" s="345">
        <v>-34.9</v>
      </c>
      <c r="AP57" s="346">
        <v>65876</v>
      </c>
      <c r="AQ57" s="347">
        <v>-19.399999999999999</v>
      </c>
      <c r="AR57" s="348">
        <v>-15.5</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309655</v>
      </c>
      <c r="AN58" s="352">
        <v>11573</v>
      </c>
      <c r="AO58" s="353">
        <v>-39.6</v>
      </c>
      <c r="AP58" s="354">
        <v>36484</v>
      </c>
      <c r="AQ58" s="355">
        <v>-3.8</v>
      </c>
      <c r="AR58" s="356">
        <v>-35.799999999999997</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1150190</v>
      </c>
      <c r="AN59" s="344">
        <v>43767</v>
      </c>
      <c r="AO59" s="345">
        <v>11.2</v>
      </c>
      <c r="AP59" s="346">
        <v>68468</v>
      </c>
      <c r="AQ59" s="347">
        <v>3.9</v>
      </c>
      <c r="AR59" s="348">
        <v>7.3</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313502</v>
      </c>
      <c r="AN60" s="352">
        <v>11929</v>
      </c>
      <c r="AO60" s="353">
        <v>3.1</v>
      </c>
      <c r="AP60" s="354">
        <v>34140</v>
      </c>
      <c r="AQ60" s="355">
        <v>-6.4</v>
      </c>
      <c r="AR60" s="356">
        <v>9.5</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1450856</v>
      </c>
      <c r="AN61" s="359">
        <v>52983</v>
      </c>
      <c r="AO61" s="360">
        <v>9.9</v>
      </c>
      <c r="AP61" s="361">
        <v>82737</v>
      </c>
      <c r="AQ61" s="362">
        <v>-0.3</v>
      </c>
      <c r="AR61" s="348">
        <v>10.199999999999999</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479990</v>
      </c>
      <c r="AN62" s="352">
        <v>17455</v>
      </c>
      <c r="AO62" s="353">
        <v>32.5</v>
      </c>
      <c r="AP62" s="354">
        <v>38361</v>
      </c>
      <c r="AQ62" s="355">
        <v>0.2</v>
      </c>
      <c r="AR62" s="356">
        <v>32.299999999999997</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Ngvk40xnwZ70po0kjEU4GXJc1PBA7VeCiuU1ccrZUqhLA1Mhq5Dxxf+kurPOr8OwAkSbcXCUPQ7Z5X39LDnECg==" saltValue="0Qkft3hifRDngeCOlCEq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Kv/8BFZJADbg5yotxfLcKNsfmBXrfABx3QVb6whW3eL1RG2XSeRBvJnJ9qktnhNjcVv1msmhxjUU5EhiOgQxA==" saltValue="Qu8rH/Sp0b1M9SoW+GsN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JkP8o4BFzuWLBuDjPNmnENkFy4urmGxon/A52WVT3KlxhPAPTKmIx6fDtlsf1gkOhFUQ56zeeoQ/nHulLPrmA==" saltValue="YBLSdeNAU8jwY/Vy3O46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28.12</v>
      </c>
      <c r="G47" s="12">
        <v>26.79</v>
      </c>
      <c r="H47" s="12">
        <v>26.58</v>
      </c>
      <c r="I47" s="12">
        <v>20.95</v>
      </c>
      <c r="J47" s="13">
        <v>17.12</v>
      </c>
    </row>
    <row r="48" spans="2:10" ht="57.75" customHeight="1">
      <c r="B48" s="14"/>
      <c r="C48" s="1214" t="s">
        <v>4</v>
      </c>
      <c r="D48" s="1214"/>
      <c r="E48" s="1215"/>
      <c r="F48" s="15">
        <v>2.48</v>
      </c>
      <c r="G48" s="16">
        <v>1.71</v>
      </c>
      <c r="H48" s="16">
        <v>1.2</v>
      </c>
      <c r="I48" s="16">
        <v>1.84</v>
      </c>
      <c r="J48" s="17">
        <v>1.8</v>
      </c>
    </row>
    <row r="49" spans="2:10" ht="57.75" customHeight="1" thickBot="1">
      <c r="B49" s="18"/>
      <c r="C49" s="1216" t="s">
        <v>5</v>
      </c>
      <c r="D49" s="1216"/>
      <c r="E49" s="1217"/>
      <c r="F49" s="19">
        <v>0.08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7e2xmUGBov8pXvfxHJrIpUbA7OGSmN/ZtZwml040+OYO30/mFyoA18KOr9Pvju8FIGeNSrmDPtydEYDJnOpDUw==" saltValue="p5QekdjUxiqreKGaZ81c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553</v>
      </c>
      <c r="D34" s="1224"/>
      <c r="E34" s="1225"/>
      <c r="F34" s="32">
        <v>10.64</v>
      </c>
      <c r="G34" s="33">
        <v>9.83</v>
      </c>
      <c r="H34" s="33">
        <v>10.39</v>
      </c>
      <c r="I34" s="33">
        <v>11.53</v>
      </c>
      <c r="J34" s="34">
        <v>13.86</v>
      </c>
      <c r="K34" s="22"/>
      <c r="L34" s="22"/>
      <c r="M34" s="22"/>
      <c r="N34" s="22"/>
      <c r="O34" s="22"/>
      <c r="P34" s="22"/>
    </row>
    <row r="35" spans="1:16" ht="39" customHeight="1">
      <c r="A35" s="22"/>
      <c r="B35" s="35"/>
      <c r="C35" s="1218" t="s">
        <v>554</v>
      </c>
      <c r="D35" s="1219"/>
      <c r="E35" s="1220"/>
      <c r="F35" s="36">
        <v>0.54</v>
      </c>
      <c r="G35" s="37">
        <v>0.13</v>
      </c>
      <c r="H35" s="37">
        <v>0.02</v>
      </c>
      <c r="I35" s="37">
        <v>0.74</v>
      </c>
      <c r="J35" s="38">
        <v>1.61</v>
      </c>
      <c r="K35" s="22"/>
      <c r="L35" s="22"/>
      <c r="M35" s="22"/>
      <c r="N35" s="22"/>
      <c r="O35" s="22"/>
      <c r="P35" s="22"/>
    </row>
    <row r="36" spans="1:16" ht="39" customHeight="1">
      <c r="A36" s="22"/>
      <c r="B36" s="35"/>
      <c r="C36" s="1218" t="s">
        <v>555</v>
      </c>
      <c r="D36" s="1219"/>
      <c r="E36" s="1220"/>
      <c r="F36" s="36">
        <v>2.2799999999999998</v>
      </c>
      <c r="G36" s="37">
        <v>1.6</v>
      </c>
      <c r="H36" s="37">
        <v>1.08</v>
      </c>
      <c r="I36" s="37">
        <v>1.69</v>
      </c>
      <c r="J36" s="38">
        <v>1.6</v>
      </c>
      <c r="K36" s="22"/>
      <c r="L36" s="22"/>
      <c r="M36" s="22"/>
      <c r="N36" s="22"/>
      <c r="O36" s="22"/>
      <c r="P36" s="22"/>
    </row>
    <row r="37" spans="1:16" ht="39" customHeight="1">
      <c r="A37" s="22"/>
      <c r="B37" s="35"/>
      <c r="C37" s="1218" t="s">
        <v>556</v>
      </c>
      <c r="D37" s="1219"/>
      <c r="E37" s="1220"/>
      <c r="F37" s="36">
        <v>0.19</v>
      </c>
      <c r="G37" s="37">
        <v>0.41</v>
      </c>
      <c r="H37" s="37">
        <v>0.96</v>
      </c>
      <c r="I37" s="37">
        <v>1.32</v>
      </c>
      <c r="J37" s="38">
        <v>0.56999999999999995</v>
      </c>
      <c r="K37" s="22"/>
      <c r="L37" s="22"/>
      <c r="M37" s="22"/>
      <c r="N37" s="22"/>
      <c r="O37" s="22"/>
      <c r="P37" s="22"/>
    </row>
    <row r="38" spans="1:16" ht="39" customHeight="1">
      <c r="A38" s="22"/>
      <c r="B38" s="35"/>
      <c r="C38" s="1218" t="s">
        <v>557</v>
      </c>
      <c r="D38" s="1219"/>
      <c r="E38" s="1220"/>
      <c r="F38" s="36">
        <v>0.19</v>
      </c>
      <c r="G38" s="37">
        <v>0.11</v>
      </c>
      <c r="H38" s="37">
        <v>0.11</v>
      </c>
      <c r="I38" s="37">
        <v>0.13</v>
      </c>
      <c r="J38" s="38">
        <v>0.18</v>
      </c>
      <c r="K38" s="22"/>
      <c r="L38" s="22"/>
      <c r="M38" s="22"/>
      <c r="N38" s="22"/>
      <c r="O38" s="22"/>
      <c r="P38" s="22"/>
    </row>
    <row r="39" spans="1:16" ht="39" customHeight="1">
      <c r="A39" s="22"/>
      <c r="B39" s="35"/>
      <c r="C39" s="1218" t="s">
        <v>558</v>
      </c>
      <c r="D39" s="1219"/>
      <c r="E39" s="1220"/>
      <c r="F39" s="36">
        <v>0.01</v>
      </c>
      <c r="G39" s="37">
        <v>0.01</v>
      </c>
      <c r="H39" s="37">
        <v>0</v>
      </c>
      <c r="I39" s="37">
        <v>0.01</v>
      </c>
      <c r="J39" s="38">
        <v>0.16</v>
      </c>
      <c r="K39" s="22"/>
      <c r="L39" s="22"/>
      <c r="M39" s="22"/>
      <c r="N39" s="22"/>
      <c r="O39" s="22"/>
      <c r="P39" s="22"/>
    </row>
    <row r="40" spans="1:16" ht="39" customHeight="1">
      <c r="A40" s="22"/>
      <c r="B40" s="35"/>
      <c r="C40" s="1218" t="s">
        <v>559</v>
      </c>
      <c r="D40" s="1219"/>
      <c r="E40" s="1220"/>
      <c r="F40" s="36">
        <v>0</v>
      </c>
      <c r="G40" s="37">
        <v>0</v>
      </c>
      <c r="H40" s="37">
        <v>0</v>
      </c>
      <c r="I40" s="37">
        <v>0</v>
      </c>
      <c r="J40" s="38">
        <v>0</v>
      </c>
      <c r="K40" s="22"/>
      <c r="L40" s="22"/>
      <c r="M40" s="22"/>
      <c r="N40" s="22"/>
      <c r="O40" s="22"/>
      <c r="P40" s="22"/>
    </row>
    <row r="41" spans="1:16" ht="39" customHeight="1">
      <c r="A41" s="22"/>
      <c r="B41" s="35"/>
      <c r="C41" s="1218" t="s">
        <v>560</v>
      </c>
      <c r="D41" s="1219"/>
      <c r="E41" s="1220"/>
      <c r="F41" s="36">
        <v>0</v>
      </c>
      <c r="G41" s="37">
        <v>0</v>
      </c>
      <c r="H41" s="37">
        <v>0</v>
      </c>
      <c r="I41" s="37">
        <v>0</v>
      </c>
      <c r="J41" s="38">
        <v>0</v>
      </c>
      <c r="K41" s="22"/>
      <c r="L41" s="22"/>
      <c r="M41" s="22"/>
      <c r="N41" s="22"/>
      <c r="O41" s="22"/>
      <c r="P41" s="22"/>
    </row>
    <row r="42" spans="1:16" ht="39" customHeight="1">
      <c r="A42" s="22"/>
      <c r="B42" s="39"/>
      <c r="C42" s="1218" t="s">
        <v>561</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562</v>
      </c>
      <c r="D43" s="1222"/>
      <c r="E43" s="1223"/>
      <c r="F43" s="41">
        <v>0</v>
      </c>
      <c r="G43" s="42">
        <v>0</v>
      </c>
      <c r="H43" s="42">
        <v>0</v>
      </c>
      <c r="I43" s="42">
        <v>0</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KdrzHA6+5kKuPo5XioWt7X0f4lfsEVCSCL6+tOUOKjFg9zu0ACvx+phbMEezVhurMr7cnU4TWFBjZ+JAInpQ==" saltValue="YJ5UmeUHueMNSEeV+Fl7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970</v>
      </c>
      <c r="L45" s="60">
        <v>981</v>
      </c>
      <c r="M45" s="60">
        <v>975</v>
      </c>
      <c r="N45" s="60">
        <v>1062</v>
      </c>
      <c r="O45" s="61">
        <v>1085</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241</v>
      </c>
      <c r="L48" s="64">
        <v>254</v>
      </c>
      <c r="M48" s="64">
        <v>266</v>
      </c>
      <c r="N48" s="64">
        <v>276</v>
      </c>
      <c r="O48" s="65">
        <v>266</v>
      </c>
      <c r="P48" s="48"/>
      <c r="Q48" s="48"/>
      <c r="R48" s="48"/>
      <c r="S48" s="48"/>
      <c r="T48" s="48"/>
      <c r="U48" s="48"/>
    </row>
    <row r="49" spans="1:21" ht="30.75" customHeight="1">
      <c r="A49" s="48"/>
      <c r="B49" s="1236"/>
      <c r="C49" s="1237"/>
      <c r="D49" s="62"/>
      <c r="E49" s="1228" t="s">
        <v>16</v>
      </c>
      <c r="F49" s="1228"/>
      <c r="G49" s="1228"/>
      <c r="H49" s="1228"/>
      <c r="I49" s="1228"/>
      <c r="J49" s="1229"/>
      <c r="K49" s="63">
        <v>61</v>
      </c>
      <c r="L49" s="64">
        <v>71</v>
      </c>
      <c r="M49" s="64">
        <v>78</v>
      </c>
      <c r="N49" s="64">
        <v>86</v>
      </c>
      <c r="O49" s="65">
        <v>86</v>
      </c>
      <c r="P49" s="48"/>
      <c r="Q49" s="48"/>
      <c r="R49" s="48"/>
      <c r="S49" s="48"/>
      <c r="T49" s="48"/>
      <c r="U49" s="48"/>
    </row>
    <row r="50" spans="1:21" ht="30.75" customHeight="1">
      <c r="A50" s="48"/>
      <c r="B50" s="1236"/>
      <c r="C50" s="1237"/>
      <c r="D50" s="62"/>
      <c r="E50" s="1228" t="s">
        <v>17</v>
      </c>
      <c r="F50" s="1228"/>
      <c r="G50" s="1228"/>
      <c r="H50" s="1228"/>
      <c r="I50" s="1228"/>
      <c r="J50" s="1229"/>
      <c r="K50" s="63">
        <v>4</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v>1</v>
      </c>
      <c r="L51" s="64">
        <v>4</v>
      </c>
      <c r="M51" s="64">
        <v>1</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811</v>
      </c>
      <c r="L52" s="64">
        <v>837</v>
      </c>
      <c r="M52" s="64">
        <v>828</v>
      </c>
      <c r="N52" s="64">
        <v>853</v>
      </c>
      <c r="O52" s="65">
        <v>846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466</v>
      </c>
      <c r="L53" s="69">
        <v>473</v>
      </c>
      <c r="M53" s="69">
        <v>492</v>
      </c>
      <c r="N53" s="69">
        <v>572</v>
      </c>
      <c r="O53" s="70">
        <v>592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G5+pypsO4IA4Ba7qEeA1j0Ln48N9epU/Tsx8a/XAoJnmbaZunfrp9/xBCp4PjoENK5oQ7ZGTrZNu+qJrLtwNg==" saltValue="MyjtnPpfr+/wkcz8VQtM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10793</v>
      </c>
      <c r="J41" s="83">
        <v>11185</v>
      </c>
      <c r="K41" s="83">
        <v>11733</v>
      </c>
      <c r="L41" s="83">
        <v>11652</v>
      </c>
      <c r="M41" s="84">
        <v>11676</v>
      </c>
    </row>
    <row r="42" spans="2:13" ht="27.75" customHeight="1">
      <c r="B42" s="1244"/>
      <c r="C42" s="1245"/>
      <c r="D42" s="85"/>
      <c r="E42" s="1250" t="s">
        <v>26</v>
      </c>
      <c r="F42" s="1250"/>
      <c r="G42" s="1250"/>
      <c r="H42" s="1251"/>
      <c r="I42" s="86" t="s">
        <v>501</v>
      </c>
      <c r="J42" s="87" t="s">
        <v>501</v>
      </c>
      <c r="K42" s="87" t="s">
        <v>501</v>
      </c>
      <c r="L42" s="87" t="s">
        <v>501</v>
      </c>
      <c r="M42" s="88" t="s">
        <v>501</v>
      </c>
    </row>
    <row r="43" spans="2:13" ht="27.75" customHeight="1">
      <c r="B43" s="1244"/>
      <c r="C43" s="1245"/>
      <c r="D43" s="85"/>
      <c r="E43" s="1250" t="s">
        <v>27</v>
      </c>
      <c r="F43" s="1250"/>
      <c r="G43" s="1250"/>
      <c r="H43" s="1251"/>
      <c r="I43" s="86">
        <v>4001</v>
      </c>
      <c r="J43" s="87">
        <v>4355</v>
      </c>
      <c r="K43" s="87">
        <v>4761</v>
      </c>
      <c r="L43" s="87">
        <v>5144</v>
      </c>
      <c r="M43" s="88">
        <v>5133</v>
      </c>
    </row>
    <row r="44" spans="2:13" ht="27.75" customHeight="1">
      <c r="B44" s="1244"/>
      <c r="C44" s="1245"/>
      <c r="D44" s="85"/>
      <c r="E44" s="1250" t="s">
        <v>28</v>
      </c>
      <c r="F44" s="1250"/>
      <c r="G44" s="1250"/>
      <c r="H44" s="1251"/>
      <c r="I44" s="86">
        <v>479</v>
      </c>
      <c r="J44" s="87">
        <v>417</v>
      </c>
      <c r="K44" s="87">
        <v>344</v>
      </c>
      <c r="L44" s="87">
        <v>264</v>
      </c>
      <c r="M44" s="88">
        <v>212</v>
      </c>
    </row>
    <row r="45" spans="2:13" ht="27.75" customHeight="1">
      <c r="B45" s="1244"/>
      <c r="C45" s="1245"/>
      <c r="D45" s="85"/>
      <c r="E45" s="1250" t="s">
        <v>29</v>
      </c>
      <c r="F45" s="1250"/>
      <c r="G45" s="1250"/>
      <c r="H45" s="1251"/>
      <c r="I45" s="86">
        <v>2022</v>
      </c>
      <c r="J45" s="87">
        <v>1821</v>
      </c>
      <c r="K45" s="87">
        <v>1682</v>
      </c>
      <c r="L45" s="87">
        <v>1702</v>
      </c>
      <c r="M45" s="88">
        <v>1557</v>
      </c>
    </row>
    <row r="46" spans="2:13" ht="27.75" customHeight="1">
      <c r="B46" s="1244"/>
      <c r="C46" s="1245"/>
      <c r="D46" s="89"/>
      <c r="E46" s="1250" t="s">
        <v>30</v>
      </c>
      <c r="F46" s="1250"/>
      <c r="G46" s="1250"/>
      <c r="H46" s="1251"/>
      <c r="I46" s="86">
        <v>2</v>
      </c>
      <c r="J46" s="87">
        <v>2</v>
      </c>
      <c r="K46" s="87">
        <v>1</v>
      </c>
      <c r="L46" s="87">
        <v>1</v>
      </c>
      <c r="M46" s="88" t="s">
        <v>501</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4792</v>
      </c>
      <c r="J50" s="87">
        <v>4590</v>
      </c>
      <c r="K50" s="87">
        <v>4525</v>
      </c>
      <c r="L50" s="87">
        <v>3938</v>
      </c>
      <c r="M50" s="88">
        <v>3570</v>
      </c>
    </row>
    <row r="51" spans="2:13" ht="27.75" customHeight="1">
      <c r="B51" s="1244"/>
      <c r="C51" s="1245"/>
      <c r="D51" s="85"/>
      <c r="E51" s="1250" t="s">
        <v>36</v>
      </c>
      <c r="F51" s="1250"/>
      <c r="G51" s="1250"/>
      <c r="H51" s="1251"/>
      <c r="I51" s="86">
        <v>372</v>
      </c>
      <c r="J51" s="87">
        <v>340</v>
      </c>
      <c r="K51" s="87">
        <v>277</v>
      </c>
      <c r="L51" s="87">
        <v>211</v>
      </c>
      <c r="M51" s="88">
        <v>199</v>
      </c>
    </row>
    <row r="52" spans="2:13" ht="27.75" customHeight="1">
      <c r="B52" s="1246"/>
      <c r="C52" s="1247"/>
      <c r="D52" s="85"/>
      <c r="E52" s="1250" t="s">
        <v>37</v>
      </c>
      <c r="F52" s="1250"/>
      <c r="G52" s="1250"/>
      <c r="H52" s="1251"/>
      <c r="I52" s="86">
        <v>10072</v>
      </c>
      <c r="J52" s="87">
        <v>10538</v>
      </c>
      <c r="K52" s="87">
        <v>10827</v>
      </c>
      <c r="L52" s="87">
        <v>10790</v>
      </c>
      <c r="M52" s="88">
        <v>10836</v>
      </c>
    </row>
    <row r="53" spans="2:13" ht="27.75" customHeight="1" thickBot="1">
      <c r="B53" s="1257" t="s">
        <v>38</v>
      </c>
      <c r="C53" s="1258"/>
      <c r="D53" s="92"/>
      <c r="E53" s="1259" t="s">
        <v>39</v>
      </c>
      <c r="F53" s="1259"/>
      <c r="G53" s="1259"/>
      <c r="H53" s="1260"/>
      <c r="I53" s="93">
        <v>2060</v>
      </c>
      <c r="J53" s="94">
        <v>2313</v>
      </c>
      <c r="K53" s="94">
        <v>2892</v>
      </c>
      <c r="L53" s="94">
        <v>3824</v>
      </c>
      <c r="M53" s="95">
        <v>3973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3dVpiCsFtvpu7fECE24t8yod/m9pZPTu8DyIzUJ2qcLnfaCsauzyfQmQ+gZLOksfCw3vOClr9sz5XCGX7zYog==" saltValue="xKUo8Yzc24TIkBsXQyO3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1911</v>
      </c>
      <c r="G55" s="107">
        <v>1491</v>
      </c>
      <c r="H55" s="108">
        <v>1212</v>
      </c>
    </row>
    <row r="56" spans="2:8" ht="52.5" customHeight="1">
      <c r="B56" s="109"/>
      <c r="C56" s="1271" t="s">
        <v>43</v>
      </c>
      <c r="D56" s="1271"/>
      <c r="E56" s="1272"/>
      <c r="F56" s="110">
        <v>43</v>
      </c>
      <c r="G56" s="110">
        <v>39</v>
      </c>
      <c r="H56" s="111">
        <v>39</v>
      </c>
    </row>
    <row r="57" spans="2:8" ht="53.25" customHeight="1">
      <c r="B57" s="109"/>
      <c r="C57" s="1273" t="s">
        <v>44</v>
      </c>
      <c r="D57" s="1273"/>
      <c r="E57" s="1274"/>
      <c r="F57" s="112">
        <v>1564</v>
      </c>
      <c r="G57" s="112">
        <v>1356</v>
      </c>
      <c r="H57" s="113">
        <v>1171</v>
      </c>
    </row>
    <row r="58" spans="2:8" ht="45.75" customHeight="1">
      <c r="B58" s="114"/>
      <c r="C58" s="1261" t="s">
        <v>573</v>
      </c>
      <c r="D58" s="1262"/>
      <c r="E58" s="1263"/>
      <c r="F58" s="115">
        <v>934</v>
      </c>
      <c r="G58" s="115">
        <v>778</v>
      </c>
      <c r="H58" s="116">
        <v>626</v>
      </c>
    </row>
    <row r="59" spans="2:8" ht="45.75" customHeight="1">
      <c r="B59" s="114"/>
      <c r="C59" s="1261" t="s">
        <v>574</v>
      </c>
      <c r="D59" s="1262"/>
      <c r="E59" s="1263"/>
      <c r="F59" s="115">
        <v>353</v>
      </c>
      <c r="G59" s="115">
        <v>353</v>
      </c>
      <c r="H59" s="116">
        <v>354</v>
      </c>
    </row>
    <row r="60" spans="2:8" ht="45.75" customHeight="1">
      <c r="B60" s="114"/>
      <c r="C60" s="1261" t="s">
        <v>575</v>
      </c>
      <c r="D60" s="1262"/>
      <c r="E60" s="1263"/>
      <c r="F60" s="115">
        <v>80</v>
      </c>
      <c r="G60" s="115">
        <v>85</v>
      </c>
      <c r="H60" s="116">
        <v>90</v>
      </c>
    </row>
    <row r="61" spans="2:8" ht="45.75" customHeight="1">
      <c r="B61" s="114"/>
      <c r="C61" s="1261" t="s">
        <v>576</v>
      </c>
      <c r="D61" s="1262"/>
      <c r="E61" s="1263"/>
      <c r="F61" s="115">
        <v>156</v>
      </c>
      <c r="G61" s="115">
        <v>98</v>
      </c>
      <c r="H61" s="116">
        <v>58</v>
      </c>
    </row>
    <row r="62" spans="2:8" ht="45.75" customHeight="1" thickBot="1">
      <c r="B62" s="117"/>
      <c r="C62" s="1264" t="s">
        <v>577</v>
      </c>
      <c r="D62" s="1265"/>
      <c r="E62" s="1266"/>
      <c r="F62" s="118">
        <v>32</v>
      </c>
      <c r="G62" s="118">
        <v>32</v>
      </c>
      <c r="H62" s="119">
        <v>32</v>
      </c>
    </row>
    <row r="63" spans="2:8" ht="52.5" customHeight="1" thickBot="1">
      <c r="B63" s="120"/>
      <c r="C63" s="1267" t="s">
        <v>45</v>
      </c>
      <c r="D63" s="1267"/>
      <c r="E63" s="1268"/>
      <c r="F63" s="121">
        <v>3519</v>
      </c>
      <c r="G63" s="121">
        <v>2885</v>
      </c>
      <c r="H63" s="122">
        <v>2422</v>
      </c>
    </row>
    <row r="64" spans="2:8" ht="15" customHeight="1"/>
    <row r="65" ht="0" hidden="1" customHeight="1"/>
    <row r="66" ht="0" hidden="1" customHeight="1"/>
  </sheetData>
  <sheetProtection algorithmName="SHA-512" hashValue="vRMgh9zIz0YnY5sNrAhnG3MejmhEWbwa+rrjAXkwXLEPPtikas3Vm3BhlVFiGTxRhR0MzPUAOSdbNuLYxPu0ZA==" saltValue="q2pD4dcZ/a7TsDUotWq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Normal="100" zoomScaleSheetLayoutView="55" workbookViewId="0"/>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c r="DD19" s="367"/>
      <c r="DE19" s="367"/>
    </row>
    <row r="20" spans="1:351" ht="13">
      <c r="DD20" s="367"/>
      <c r="DE20" s="367"/>
    </row>
    <row r="21" spans="1:351" ht="16.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c r="B22" s="374"/>
      <c r="MM22" s="373"/>
    </row>
    <row r="23" spans="1:351" ht="13">
      <c r="B23" s="374"/>
    </row>
    <row r="24" spans="1:351" ht="13">
      <c r="B24" s="374"/>
    </row>
    <row r="25" spans="1:351" ht="13">
      <c r="B25" s="374"/>
    </row>
    <row r="26" spans="1:351" ht="13">
      <c r="B26" s="374"/>
    </row>
    <row r="27" spans="1:351" ht="13">
      <c r="B27" s="374"/>
    </row>
    <row r="28" spans="1:351" ht="13">
      <c r="B28" s="374"/>
    </row>
    <row r="29" spans="1:351" ht="13">
      <c r="B29" s="374"/>
    </row>
    <row r="30" spans="1:351" ht="13">
      <c r="B30" s="374"/>
    </row>
    <row r="31" spans="1:351" ht="13">
      <c r="B31" s="374"/>
    </row>
    <row r="32" spans="1:351" ht="13">
      <c r="B32" s="374"/>
    </row>
    <row r="33" spans="2:109" ht="13">
      <c r="B33" s="374"/>
    </row>
    <row r="34" spans="2:109" ht="13">
      <c r="B34" s="374"/>
    </row>
    <row r="35" spans="2:109" ht="13">
      <c r="B35" s="374"/>
    </row>
    <row r="36" spans="2:109" ht="13">
      <c r="B36" s="374"/>
    </row>
    <row r="37" spans="2:109" ht="13">
      <c r="B37" s="374"/>
    </row>
    <row r="38" spans="2:109" ht="13">
      <c r="B38" s="374"/>
    </row>
    <row r="39" spans="2:109" ht="13">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c r="B40" s="379"/>
      <c r="DD40" s="379"/>
      <c r="DE40" s="367"/>
    </row>
    <row r="41" spans="2:109" ht="16.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581</v>
      </c>
    </row>
    <row r="50" spans="1:109" ht="13">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544</v>
      </c>
      <c r="BQ50" s="1288"/>
      <c r="BR50" s="1288"/>
      <c r="BS50" s="1288"/>
      <c r="BT50" s="1288"/>
      <c r="BU50" s="1288"/>
      <c r="BV50" s="1288"/>
      <c r="BW50" s="1288"/>
      <c r="BX50" s="1288" t="s">
        <v>545</v>
      </c>
      <c r="BY50" s="1288"/>
      <c r="BZ50" s="1288"/>
      <c r="CA50" s="1288"/>
      <c r="CB50" s="1288"/>
      <c r="CC50" s="1288"/>
      <c r="CD50" s="1288"/>
      <c r="CE50" s="1288"/>
      <c r="CF50" s="1288" t="s">
        <v>546</v>
      </c>
      <c r="CG50" s="1288"/>
      <c r="CH50" s="1288"/>
      <c r="CI50" s="1288"/>
      <c r="CJ50" s="1288"/>
      <c r="CK50" s="1288"/>
      <c r="CL50" s="1288"/>
      <c r="CM50" s="1288"/>
      <c r="CN50" s="1288" t="s">
        <v>547</v>
      </c>
      <c r="CO50" s="1288"/>
      <c r="CP50" s="1288"/>
      <c r="CQ50" s="1288"/>
      <c r="CR50" s="1288"/>
      <c r="CS50" s="1288"/>
      <c r="CT50" s="1288"/>
      <c r="CU50" s="1288"/>
      <c r="CV50" s="1288" t="s">
        <v>548</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582</v>
      </c>
      <c r="AO51" s="1292"/>
      <c r="AP51" s="1292"/>
      <c r="AQ51" s="1292"/>
      <c r="AR51" s="1292"/>
      <c r="AS51" s="1292"/>
      <c r="AT51" s="1292"/>
      <c r="AU51" s="1292"/>
      <c r="AV51" s="1292"/>
      <c r="AW51" s="1292"/>
      <c r="AX51" s="1292"/>
      <c r="AY51" s="1292"/>
      <c r="AZ51" s="1292"/>
      <c r="BA51" s="1292"/>
      <c r="BB51" s="1292" t="s">
        <v>585</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45.2</v>
      </c>
      <c r="CG51" s="1290"/>
      <c r="CH51" s="1290"/>
      <c r="CI51" s="1290"/>
      <c r="CJ51" s="1290"/>
      <c r="CK51" s="1290"/>
      <c r="CL51" s="1290"/>
      <c r="CM51" s="1290"/>
      <c r="CN51" s="1290">
        <v>60.7</v>
      </c>
      <c r="CO51" s="1290"/>
      <c r="CP51" s="1290"/>
      <c r="CQ51" s="1290"/>
      <c r="CR51" s="1290"/>
      <c r="CS51" s="1290"/>
      <c r="CT51" s="1290"/>
      <c r="CU51" s="1290"/>
      <c r="CV51" s="1289"/>
      <c r="CW51" s="1290"/>
      <c r="CX51" s="1290"/>
      <c r="CY51" s="1290"/>
      <c r="CZ51" s="1290"/>
      <c r="DA51" s="1290"/>
      <c r="DB51" s="1290"/>
      <c r="DC51" s="1290"/>
    </row>
    <row r="52" spans="1:109" ht="13">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586</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78</v>
      </c>
      <c r="CG53" s="1290"/>
      <c r="CH53" s="1290"/>
      <c r="CI53" s="1290"/>
      <c r="CJ53" s="1290"/>
      <c r="CK53" s="1290"/>
      <c r="CL53" s="1290"/>
      <c r="CM53" s="1290"/>
      <c r="CN53" s="1290">
        <v>76.400000000000006</v>
      </c>
      <c r="CO53" s="1290"/>
      <c r="CP53" s="1290"/>
      <c r="CQ53" s="1290"/>
      <c r="CR53" s="1290"/>
      <c r="CS53" s="1290"/>
      <c r="CT53" s="1290"/>
      <c r="CU53" s="1290"/>
      <c r="CV53" s="1289"/>
      <c r="CW53" s="1290"/>
      <c r="CX53" s="1290"/>
      <c r="CY53" s="1290"/>
      <c r="CZ53" s="1290"/>
      <c r="DA53" s="1290"/>
      <c r="DB53" s="1290"/>
      <c r="DC53" s="1290"/>
    </row>
    <row r="54" spans="1:109" ht="13">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c r="A55" s="382"/>
      <c r="B55" s="374"/>
      <c r="G55" s="1284"/>
      <c r="H55" s="1284"/>
      <c r="I55" s="1284"/>
      <c r="J55" s="1284"/>
      <c r="K55" s="1291"/>
      <c r="L55" s="1291"/>
      <c r="M55" s="1291"/>
      <c r="N55" s="1291"/>
      <c r="AN55" s="1288" t="s">
        <v>587</v>
      </c>
      <c r="AO55" s="1288"/>
      <c r="AP55" s="1288"/>
      <c r="AQ55" s="1288"/>
      <c r="AR55" s="1288"/>
      <c r="AS55" s="1288"/>
      <c r="AT55" s="1288"/>
      <c r="AU55" s="1288"/>
      <c r="AV55" s="1288"/>
      <c r="AW55" s="1288"/>
      <c r="AX55" s="1288"/>
      <c r="AY55" s="1288"/>
      <c r="AZ55" s="1288"/>
      <c r="BA55" s="1288"/>
      <c r="BB55" s="1292" t="s">
        <v>585</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56.8</v>
      </c>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ht="13">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ht="13">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586</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v>
      </c>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ht="13">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ht="13">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583</v>
      </c>
    </row>
    <row r="64" spans="1:109" ht="13">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581</v>
      </c>
    </row>
    <row r="72" spans="2:107" ht="13">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544</v>
      </c>
      <c r="BQ72" s="1288"/>
      <c r="BR72" s="1288"/>
      <c r="BS72" s="1288"/>
      <c r="BT72" s="1288"/>
      <c r="BU72" s="1288"/>
      <c r="BV72" s="1288"/>
      <c r="BW72" s="1288"/>
      <c r="BX72" s="1288" t="s">
        <v>545</v>
      </c>
      <c r="BY72" s="1288"/>
      <c r="BZ72" s="1288"/>
      <c r="CA72" s="1288"/>
      <c r="CB72" s="1288"/>
      <c r="CC72" s="1288"/>
      <c r="CD72" s="1288"/>
      <c r="CE72" s="1288"/>
      <c r="CF72" s="1288" t="s">
        <v>546</v>
      </c>
      <c r="CG72" s="1288"/>
      <c r="CH72" s="1288"/>
      <c r="CI72" s="1288"/>
      <c r="CJ72" s="1288"/>
      <c r="CK72" s="1288"/>
      <c r="CL72" s="1288"/>
      <c r="CM72" s="1288"/>
      <c r="CN72" s="1288" t="s">
        <v>547</v>
      </c>
      <c r="CO72" s="1288"/>
      <c r="CP72" s="1288"/>
      <c r="CQ72" s="1288"/>
      <c r="CR72" s="1288"/>
      <c r="CS72" s="1288"/>
      <c r="CT72" s="1288"/>
      <c r="CU72" s="1288"/>
      <c r="CV72" s="1288" t="s">
        <v>548</v>
      </c>
      <c r="CW72" s="1288"/>
      <c r="CX72" s="1288"/>
      <c r="CY72" s="1288"/>
      <c r="CZ72" s="1288"/>
      <c r="DA72" s="1288"/>
      <c r="DB72" s="1288"/>
      <c r="DC72" s="1288"/>
    </row>
    <row r="73" spans="2:107" ht="13">
      <c r="B73" s="374"/>
      <c r="G73" s="1295"/>
      <c r="H73" s="1295"/>
      <c r="I73" s="1295"/>
      <c r="J73" s="1295"/>
      <c r="K73" s="1296"/>
      <c r="L73" s="1296"/>
      <c r="M73" s="1296"/>
      <c r="N73" s="1296"/>
      <c r="AM73" s="383"/>
      <c r="AN73" s="1292" t="s">
        <v>582</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90">
        <v>32.6</v>
      </c>
      <c r="BQ73" s="1290"/>
      <c r="BR73" s="1290"/>
      <c r="BS73" s="1290"/>
      <c r="BT73" s="1290"/>
      <c r="BU73" s="1290"/>
      <c r="BV73" s="1290"/>
      <c r="BW73" s="1290"/>
      <c r="BX73" s="1290">
        <v>36.9</v>
      </c>
      <c r="BY73" s="1290"/>
      <c r="BZ73" s="1290"/>
      <c r="CA73" s="1290"/>
      <c r="CB73" s="1290"/>
      <c r="CC73" s="1290"/>
      <c r="CD73" s="1290"/>
      <c r="CE73" s="1290"/>
      <c r="CF73" s="1290">
        <v>45.2</v>
      </c>
      <c r="CG73" s="1290"/>
      <c r="CH73" s="1290"/>
      <c r="CI73" s="1290"/>
      <c r="CJ73" s="1290"/>
      <c r="CK73" s="1290"/>
      <c r="CL73" s="1290"/>
      <c r="CM73" s="1290"/>
      <c r="CN73" s="1290">
        <v>60.7</v>
      </c>
      <c r="CO73" s="1290"/>
      <c r="CP73" s="1290"/>
      <c r="CQ73" s="1290"/>
      <c r="CR73" s="1290"/>
      <c r="CS73" s="1290"/>
      <c r="CT73" s="1290"/>
      <c r="CU73" s="1290"/>
      <c r="CV73" s="1290">
        <v>63.4</v>
      </c>
      <c r="CW73" s="1290"/>
      <c r="CX73" s="1290"/>
      <c r="CY73" s="1290"/>
      <c r="CZ73" s="1290"/>
      <c r="DA73" s="1290"/>
      <c r="DB73" s="1290"/>
      <c r="DC73" s="1290"/>
    </row>
    <row r="74" spans="2:107" ht="13">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589</v>
      </c>
      <c r="BC75" s="1292"/>
      <c r="BD75" s="1292"/>
      <c r="BE75" s="1292"/>
      <c r="BF75" s="1292"/>
      <c r="BG75" s="1292"/>
      <c r="BH75" s="1292"/>
      <c r="BI75" s="1292"/>
      <c r="BJ75" s="1292"/>
      <c r="BK75" s="1292"/>
      <c r="BL75" s="1292"/>
      <c r="BM75" s="1292"/>
      <c r="BN75" s="1292"/>
      <c r="BO75" s="1292"/>
      <c r="BP75" s="1290">
        <v>8.1</v>
      </c>
      <c r="BQ75" s="1290"/>
      <c r="BR75" s="1290"/>
      <c r="BS75" s="1290"/>
      <c r="BT75" s="1290"/>
      <c r="BU75" s="1290"/>
      <c r="BV75" s="1290"/>
      <c r="BW75" s="1290"/>
      <c r="BX75" s="1290">
        <v>7.5</v>
      </c>
      <c r="BY75" s="1290"/>
      <c r="BZ75" s="1290"/>
      <c r="CA75" s="1290"/>
      <c r="CB75" s="1290"/>
      <c r="CC75" s="1290"/>
      <c r="CD75" s="1290"/>
      <c r="CE75" s="1290"/>
      <c r="CF75" s="1290">
        <v>7.5</v>
      </c>
      <c r="CG75" s="1290"/>
      <c r="CH75" s="1290"/>
      <c r="CI75" s="1290"/>
      <c r="CJ75" s="1290"/>
      <c r="CK75" s="1290"/>
      <c r="CL75" s="1290"/>
      <c r="CM75" s="1290"/>
      <c r="CN75" s="1290">
        <v>8.1</v>
      </c>
      <c r="CO75" s="1290"/>
      <c r="CP75" s="1290"/>
      <c r="CQ75" s="1290"/>
      <c r="CR75" s="1290"/>
      <c r="CS75" s="1290"/>
      <c r="CT75" s="1290"/>
      <c r="CU75" s="1290"/>
      <c r="CV75" s="1290">
        <v>8.6999999999999993</v>
      </c>
      <c r="CW75" s="1290"/>
      <c r="CX75" s="1290"/>
      <c r="CY75" s="1290"/>
      <c r="CZ75" s="1290"/>
      <c r="DA75" s="1290"/>
      <c r="DB75" s="1290"/>
      <c r="DC75" s="1290"/>
    </row>
    <row r="76" spans="2:107" ht="13">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c r="B77" s="374"/>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92" t="s">
        <v>585</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ht="13">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589</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ht="13">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t="13" hidden="1">
      <c r="DD86" s="367"/>
      <c r="DE86" s="367"/>
    </row>
    <row r="87" spans="2:109" ht="13" hidden="1">
      <c r="K87" s="402"/>
      <c r="AQ87" s="402"/>
      <c r="BC87" s="402"/>
      <c r="BO87" s="402"/>
      <c r="CA87" s="402"/>
      <c r="CM87" s="402"/>
      <c r="CY87" s="402"/>
      <c r="DD87" s="367"/>
      <c r="DE87" s="367"/>
    </row>
    <row r="88" spans="2:109" ht="13" hidden="1">
      <c r="DD88" s="367"/>
      <c r="DE88" s="367"/>
    </row>
    <row r="89" spans="2:109" ht="13" hidden="1">
      <c r="DD89" s="367"/>
      <c r="DE89" s="367"/>
    </row>
    <row r="90" spans="2:109" ht="13" hidden="1">
      <c r="DD90" s="367"/>
      <c r="DE90" s="367"/>
    </row>
    <row r="91" spans="2:109" ht="13"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h1ET0WotGsNAp1ydkPLMGWfT0qm+cx+V0sqhPtOOi56ZLAVgDiffYvJIG2vvjgB8XVaP/BS8A8qtJ1Dccr8og==" saltValue="NPoOkv6zJMTwnHAvYDhB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70" workbookViewId="0"/>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R1nml4UVwC+dMjs9dlAU/cNKmmv+jyvqzlNhXLXWEK2a148N6Fs+Jst2fw+JrS+gG8S782ZAOmCdzPW0EZmw==" saltValue="/OfphqCuDIkKXFXqUllZ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70" zoomScaleNormal="70" zoomScaleSheetLayoutView="55" workbookViewId="0"/>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I1pHD1okoApoeOHc57LdpSo2/D1fnhr/w/55NWWjLe8N22f/KGTtyoUlW168QpHWJbzmEzuAxDyHZB+N5Bw1A==" saltValue="9ZUVu50ijJy2FBkez2e8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73311</v>
      </c>
      <c r="E3" s="141"/>
      <c r="F3" s="142">
        <v>90961</v>
      </c>
      <c r="G3" s="143"/>
      <c r="H3" s="144"/>
    </row>
    <row r="4" spans="1:8">
      <c r="A4" s="145"/>
      <c r="B4" s="146"/>
      <c r="C4" s="147"/>
      <c r="D4" s="148">
        <v>33707</v>
      </c>
      <c r="E4" s="149"/>
      <c r="F4" s="150">
        <v>37720</v>
      </c>
      <c r="G4" s="151"/>
      <c r="H4" s="152"/>
    </row>
    <row r="5" spans="1:8">
      <c r="A5" s="133" t="s">
        <v>536</v>
      </c>
      <c r="B5" s="138"/>
      <c r="C5" s="139"/>
      <c r="D5" s="140">
        <v>48009</v>
      </c>
      <c r="E5" s="141"/>
      <c r="F5" s="142">
        <v>106614</v>
      </c>
      <c r="G5" s="143"/>
      <c r="H5" s="144"/>
    </row>
    <row r="6" spans="1:8">
      <c r="A6" s="145"/>
      <c r="B6" s="146"/>
      <c r="C6" s="147"/>
      <c r="D6" s="148">
        <v>10898</v>
      </c>
      <c r="E6" s="149"/>
      <c r="F6" s="150">
        <v>45545</v>
      </c>
      <c r="G6" s="151"/>
      <c r="H6" s="152"/>
    </row>
    <row r="7" spans="1:8">
      <c r="A7" s="133" t="s">
        <v>537</v>
      </c>
      <c r="B7" s="138"/>
      <c r="C7" s="139"/>
      <c r="D7" s="140">
        <v>60472</v>
      </c>
      <c r="E7" s="141"/>
      <c r="F7" s="142">
        <v>81768</v>
      </c>
      <c r="G7" s="143"/>
      <c r="H7" s="144"/>
    </row>
    <row r="8" spans="1:8">
      <c r="A8" s="145"/>
      <c r="B8" s="146"/>
      <c r="C8" s="147"/>
      <c r="D8" s="148">
        <v>19168</v>
      </c>
      <c r="E8" s="149"/>
      <c r="F8" s="150">
        <v>37917</v>
      </c>
      <c r="G8" s="151"/>
      <c r="H8" s="152"/>
    </row>
    <row r="9" spans="1:8">
      <c r="A9" s="133" t="s">
        <v>538</v>
      </c>
      <c r="B9" s="138"/>
      <c r="C9" s="139"/>
      <c r="D9" s="140">
        <v>39357</v>
      </c>
      <c r="E9" s="141"/>
      <c r="F9" s="142">
        <v>65876</v>
      </c>
      <c r="G9" s="143"/>
      <c r="H9" s="144"/>
    </row>
    <row r="10" spans="1:8">
      <c r="A10" s="145"/>
      <c r="B10" s="146"/>
      <c r="C10" s="147"/>
      <c r="D10" s="148">
        <v>11573</v>
      </c>
      <c r="E10" s="149"/>
      <c r="F10" s="150">
        <v>36484</v>
      </c>
      <c r="G10" s="151"/>
      <c r="H10" s="152"/>
    </row>
    <row r="11" spans="1:8">
      <c r="A11" s="133" t="s">
        <v>539</v>
      </c>
      <c r="B11" s="138"/>
      <c r="C11" s="139"/>
      <c r="D11" s="140">
        <v>43767</v>
      </c>
      <c r="E11" s="141"/>
      <c r="F11" s="142">
        <v>68468</v>
      </c>
      <c r="G11" s="143"/>
      <c r="H11" s="144"/>
    </row>
    <row r="12" spans="1:8">
      <c r="A12" s="145"/>
      <c r="B12" s="146"/>
      <c r="C12" s="153"/>
      <c r="D12" s="148">
        <v>11929</v>
      </c>
      <c r="E12" s="149"/>
      <c r="F12" s="150">
        <v>34140</v>
      </c>
      <c r="G12" s="151"/>
      <c r="H12" s="152"/>
    </row>
    <row r="13" spans="1:8">
      <c r="A13" s="133"/>
      <c r="B13" s="138"/>
      <c r="C13" s="154"/>
      <c r="D13" s="155">
        <v>52983</v>
      </c>
      <c r="E13" s="156"/>
      <c r="F13" s="157">
        <v>82737</v>
      </c>
      <c r="G13" s="158"/>
      <c r="H13" s="144"/>
    </row>
    <row r="14" spans="1:8">
      <c r="A14" s="145"/>
      <c r="B14" s="146"/>
      <c r="C14" s="147"/>
      <c r="D14" s="148">
        <v>17455</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2.48</v>
      </c>
      <c r="C19" s="159">
        <f>ROUND(VALUE(SUBSTITUTE(実質収支比率等に係る経年分析!G$48,"▲","-")),2)</f>
        <v>1.71</v>
      </c>
      <c r="D19" s="159">
        <f>ROUND(VALUE(SUBSTITUTE(実質収支比率等に係る経年分析!H$48,"▲","-")),2)</f>
        <v>1.2</v>
      </c>
      <c r="E19" s="159">
        <f>ROUND(VALUE(SUBSTITUTE(実質収支比率等に係る経年分析!I$48,"▲","-")),2)</f>
        <v>1.84</v>
      </c>
      <c r="F19" s="159">
        <f>ROUND(VALUE(SUBSTITUTE(実質収支比率等に係る経年分析!J$48,"▲","-")),2)</f>
        <v>1.8</v>
      </c>
    </row>
    <row r="20" spans="1:11">
      <c r="A20" s="159" t="s">
        <v>49</v>
      </c>
      <c r="B20" s="159">
        <f>ROUND(VALUE(SUBSTITUTE(実質収支比率等に係る経年分析!F$47,"▲","-")),2)</f>
        <v>28.12</v>
      </c>
      <c r="C20" s="159">
        <f>ROUND(VALUE(SUBSTITUTE(実質収支比率等に係る経年分析!G$47,"▲","-")),2)</f>
        <v>26.79</v>
      </c>
      <c r="D20" s="159">
        <f>ROUND(VALUE(SUBSTITUTE(実質収支比率等に係る経年分析!H$47,"▲","-")),2)</f>
        <v>26.58</v>
      </c>
      <c r="E20" s="159">
        <f>ROUND(VALUE(SUBSTITUTE(実質収支比率等に係る経年分析!I$47,"▲","-")),2)</f>
        <v>20.95</v>
      </c>
      <c r="F20" s="159">
        <f>ROUND(VALUE(SUBSTITUTE(実質収支比率等に係る経年分析!J$47,"▲","-")),2)</f>
        <v>17.12</v>
      </c>
    </row>
    <row r="21" spans="1:11">
      <c r="A21" s="159" t="s">
        <v>50</v>
      </c>
      <c r="B21" s="159">
        <f>IF(ISNUMBER(VALUE(SUBSTITUTE(実質収支比率等に係る経年分析!F$49,"▲","-"))),ROUND(VALUE(SUBSTITUTE(実質収支比率等に係る経年分析!F$49,"▲","-")),2),NA())</f>
        <v>0.08</v>
      </c>
      <c r="C21" s="159">
        <f>IF(ISNUMBER(VALUE(SUBSTITUTE(実質収支比率等に係る経年分析!G$49,"▲","-"))),ROUND(VALUE(SUBSTITUTE(実質収支比率等に係る経年分析!G$49,"▲","-")),2),NA())</f>
        <v>-2.13</v>
      </c>
      <c r="D21" s="159">
        <f>IF(ISNUMBER(VALUE(SUBSTITUTE(実質収支比率等に係る経年分析!H$49,"▲","-"))),ROUND(VALUE(SUBSTITUTE(実質収支比率等に係る経年分析!H$49,"▲","-")),2),NA())</f>
        <v>-1.0900000000000001</v>
      </c>
      <c r="E21" s="159">
        <f>IF(ISNUMBER(VALUE(SUBSTITUTE(実質収支比率等に係る経年分析!I$49,"▲","-"))),ROUND(VALUE(SUBSTITUTE(実質収支比率等に係る経年分析!I$49,"▲","-")),2),NA())</f>
        <v>-5.84</v>
      </c>
      <c r="F21" s="159">
        <f>IF(ISNUMBER(VALUE(SUBSTITUTE(実質収支比率等に係る経年分析!J$49,"▲","-"))),ROUND(VALUE(SUBSTITUTE(実質収支比率等に係る経年分析!J$49,"▲","-")),2),NA())</f>
        <v>-4.9000000000000004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貸付資金特別会計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港湾事業特別会計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13.86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811</v>
      </c>
      <c r="E42" s="161"/>
      <c r="F42" s="161"/>
      <c r="G42" s="161">
        <f>'実質公債費比率（分子）の構造'!L$52</f>
        <v>837</v>
      </c>
      <c r="H42" s="161"/>
      <c r="I42" s="161"/>
      <c r="J42" s="161">
        <f>'実質公債費比率（分子）の構造'!M$52</f>
        <v>828</v>
      </c>
      <c r="K42" s="161"/>
      <c r="L42" s="161"/>
      <c r="M42" s="161">
        <f>'実質公債費比率（分子）の構造'!N$52</f>
        <v>853</v>
      </c>
      <c r="N42" s="161"/>
      <c r="O42" s="161"/>
      <c r="P42" s="161">
        <f>'実質公債費比率（分子）の構造'!O$52</f>
        <v>846</v>
      </c>
    </row>
    <row r="43" spans="1:16">
      <c r="A43" s="161" t="s">
        <v>58</v>
      </c>
      <c r="B43" s="161">
        <f>'実質公債費比率（分子）の構造'!K$51</f>
        <v>1</v>
      </c>
      <c r="C43" s="161"/>
      <c r="D43" s="161"/>
      <c r="E43" s="161">
        <f>'実質公債費比率（分子）の構造'!L$51</f>
        <v>4</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4</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61</v>
      </c>
      <c r="C45" s="161"/>
      <c r="D45" s="161"/>
      <c r="E45" s="161">
        <f>'実質公債費比率（分子）の構造'!L$49</f>
        <v>71</v>
      </c>
      <c r="F45" s="161"/>
      <c r="G45" s="161"/>
      <c r="H45" s="161">
        <f>'実質公債費比率（分子）の構造'!M$49</f>
        <v>78</v>
      </c>
      <c r="I45" s="161"/>
      <c r="J45" s="161"/>
      <c r="K45" s="161">
        <f>'実質公債費比率（分子）の構造'!N$49</f>
        <v>86</v>
      </c>
      <c r="L45" s="161"/>
      <c r="M45" s="161"/>
      <c r="N45" s="161">
        <f>'実質公債費比率（分子）の構造'!O$49</f>
        <v>86</v>
      </c>
      <c r="O45" s="161"/>
      <c r="P45" s="161"/>
    </row>
    <row r="46" spans="1:16">
      <c r="A46" s="161" t="s">
        <v>61</v>
      </c>
      <c r="B46" s="161">
        <f>'実質公債費比率（分子）の構造'!K$48</f>
        <v>241</v>
      </c>
      <c r="C46" s="161"/>
      <c r="D46" s="161"/>
      <c r="E46" s="161">
        <f>'実質公債費比率（分子）の構造'!L$48</f>
        <v>254</v>
      </c>
      <c r="F46" s="161"/>
      <c r="G46" s="161"/>
      <c r="H46" s="161">
        <f>'実質公債費比率（分子）の構造'!M$48</f>
        <v>266</v>
      </c>
      <c r="I46" s="161"/>
      <c r="J46" s="161"/>
      <c r="K46" s="161">
        <f>'実質公債費比率（分子）の構造'!N$48</f>
        <v>276</v>
      </c>
      <c r="L46" s="161"/>
      <c r="M46" s="161"/>
      <c r="N46" s="161">
        <f>'実質公債費比率（分子）の構造'!O$48</f>
        <v>266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970</v>
      </c>
      <c r="C49" s="161"/>
      <c r="D49" s="161"/>
      <c r="E49" s="161">
        <f>'実質公債費比率（分子）の構造'!L$45</f>
        <v>981</v>
      </c>
      <c r="F49" s="161"/>
      <c r="G49" s="161"/>
      <c r="H49" s="161">
        <f>'実質公債費比率（分子）の構造'!M$45</f>
        <v>975</v>
      </c>
      <c r="I49" s="161"/>
      <c r="J49" s="161"/>
      <c r="K49" s="161">
        <f>'実質公債費比率（分子）の構造'!N$45</f>
        <v>1062</v>
      </c>
      <c r="L49" s="161"/>
      <c r="M49" s="161"/>
      <c r="N49" s="161">
        <f>'実質公債費比率（分子）の構造'!O$45</f>
        <v>1085</v>
      </c>
      <c r="O49" s="161"/>
      <c r="P49" s="161"/>
    </row>
    <row r="50" spans="1:16">
      <c r="A50" s="161" t="s">
        <v>65</v>
      </c>
      <c r="B50" s="161" t="e">
        <f>NA()</f>
        <v>#N/A</v>
      </c>
      <c r="C50" s="161">
        <f>IF(ISNUMBER('実質公債費比率（分子）の構造'!K$53),'実質公債費比率（分子）の構造'!K$53,NA())</f>
        <v>466</v>
      </c>
      <c r="D50" s="161" t="e">
        <f>NA()</f>
        <v>#N/A</v>
      </c>
      <c r="E50" s="161" t="e">
        <f>NA()</f>
        <v>#N/A</v>
      </c>
      <c r="F50" s="161">
        <f>IF(ISNUMBER('実質公債費比率（分子）の構造'!L$53),'実質公債費比率（分子）の構造'!L$53,NA())</f>
        <v>473</v>
      </c>
      <c r="G50" s="161" t="e">
        <f>NA()</f>
        <v>#N/A</v>
      </c>
      <c r="H50" s="161" t="e">
        <f>NA()</f>
        <v>#N/A</v>
      </c>
      <c r="I50" s="161">
        <f>IF(ISNUMBER('実質公債費比率（分子）の構造'!M$53),'実質公債費比率（分子）の構造'!M$53,NA())</f>
        <v>492</v>
      </c>
      <c r="J50" s="161" t="e">
        <f>NA()</f>
        <v>#N/A</v>
      </c>
      <c r="K50" s="161" t="e">
        <f>NA()</f>
        <v>#N/A</v>
      </c>
      <c r="L50" s="161">
        <f>IF(ISNUMBER('実質公債費比率（分子）の構造'!N$53),'実質公債費比率（分子）の構造'!N$53,NA())</f>
        <v>572</v>
      </c>
      <c r="M50" s="161" t="e">
        <f>NA()</f>
        <v>#N/A</v>
      </c>
      <c r="N50" s="161" t="e">
        <f>NA()</f>
        <v>#N/A</v>
      </c>
      <c r="O50" s="161">
        <f>IF(ISNUMBER('実質公債費比率（分子）の構造'!O$53),'実質公債費比率（分子）の構造'!O$53,NA())</f>
        <v>592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10072</v>
      </c>
      <c r="E56" s="160"/>
      <c r="F56" s="160"/>
      <c r="G56" s="160">
        <f>'将来負担比率（分子）の構造'!J$52</f>
        <v>10538</v>
      </c>
      <c r="H56" s="160"/>
      <c r="I56" s="160"/>
      <c r="J56" s="160">
        <f>'将来負担比率（分子）の構造'!K$52</f>
        <v>10827</v>
      </c>
      <c r="K56" s="160"/>
      <c r="L56" s="160"/>
      <c r="M56" s="160">
        <f>'将来負担比率（分子）の構造'!L$52</f>
        <v>10790</v>
      </c>
      <c r="N56" s="160"/>
      <c r="O56" s="160"/>
      <c r="P56" s="160">
        <f>'将来負担比率（分子）の構造'!M$52</f>
        <v>10836</v>
      </c>
    </row>
    <row r="57" spans="1:16">
      <c r="A57" s="160" t="s">
        <v>36</v>
      </c>
      <c r="B57" s="160"/>
      <c r="C57" s="160"/>
      <c r="D57" s="160">
        <f>'将来負担比率（分子）の構造'!I$51</f>
        <v>372</v>
      </c>
      <c r="E57" s="160"/>
      <c r="F57" s="160"/>
      <c r="G57" s="160">
        <f>'将来負担比率（分子）の構造'!J$51</f>
        <v>340</v>
      </c>
      <c r="H57" s="160"/>
      <c r="I57" s="160"/>
      <c r="J57" s="160">
        <f>'将来負担比率（分子）の構造'!K$51</f>
        <v>277</v>
      </c>
      <c r="K57" s="160"/>
      <c r="L57" s="160"/>
      <c r="M57" s="160">
        <f>'将来負担比率（分子）の構造'!L$51</f>
        <v>211</v>
      </c>
      <c r="N57" s="160"/>
      <c r="O57" s="160"/>
      <c r="P57" s="160">
        <f>'将来負担比率（分子）の構造'!M$51</f>
        <v>199</v>
      </c>
    </row>
    <row r="58" spans="1:16">
      <c r="A58" s="160" t="s">
        <v>35</v>
      </c>
      <c r="B58" s="160"/>
      <c r="C58" s="160"/>
      <c r="D58" s="160">
        <f>'将来負担比率（分子）の構造'!I$50</f>
        <v>4792</v>
      </c>
      <c r="E58" s="160"/>
      <c r="F58" s="160"/>
      <c r="G58" s="160">
        <f>'将来負担比率（分子）の構造'!J$50</f>
        <v>4590</v>
      </c>
      <c r="H58" s="160"/>
      <c r="I58" s="160"/>
      <c r="J58" s="160">
        <f>'将来負担比率（分子）の構造'!K$50</f>
        <v>4525</v>
      </c>
      <c r="K58" s="160"/>
      <c r="L58" s="160"/>
      <c r="M58" s="160">
        <f>'将来負担比率（分子）の構造'!L$50</f>
        <v>3938</v>
      </c>
      <c r="N58" s="160"/>
      <c r="O58" s="160"/>
      <c r="P58" s="160">
        <f>'将来負担比率（分子）の構造'!M$50</f>
        <v>3570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2</v>
      </c>
      <c r="F61" s="160"/>
      <c r="G61" s="160"/>
      <c r="H61" s="160">
        <f>'将来負担比率（分子）の構造'!K$46</f>
        <v>1</v>
      </c>
      <c r="I61" s="160"/>
      <c r="J61" s="160"/>
      <c r="K61" s="160">
        <f>'将来負担比率（分子）の構造'!L$46</f>
        <v>1</v>
      </c>
      <c r="L61" s="160"/>
      <c r="M61" s="160"/>
      <c r="N61" s="160" t="str">
        <f>'将来負担比率（分子）の構造'!M$46</f>
        <v>-</v>
      </c>
      <c r="O61" s="160"/>
      <c r="P61" s="160"/>
    </row>
    <row r="62" spans="1:16">
      <c r="A62" s="160" t="s">
        <v>29</v>
      </c>
      <c r="B62" s="160">
        <f>'将来負担比率（分子）の構造'!I$45</f>
        <v>2022</v>
      </c>
      <c r="C62" s="160"/>
      <c r="D62" s="160"/>
      <c r="E62" s="160">
        <f>'将来負担比率（分子）の構造'!J$45</f>
        <v>1821</v>
      </c>
      <c r="F62" s="160"/>
      <c r="G62" s="160"/>
      <c r="H62" s="160">
        <f>'将来負担比率（分子）の構造'!K$45</f>
        <v>1682</v>
      </c>
      <c r="I62" s="160"/>
      <c r="J62" s="160"/>
      <c r="K62" s="160">
        <f>'将来負担比率（分子）の構造'!L$45</f>
        <v>1702</v>
      </c>
      <c r="L62" s="160"/>
      <c r="M62" s="160"/>
      <c r="N62" s="160">
        <f>'将来負担比率（分子）の構造'!M$45</f>
        <v>1557</v>
      </c>
      <c r="O62" s="160"/>
      <c r="P62" s="160"/>
    </row>
    <row r="63" spans="1:16">
      <c r="A63" s="160" t="s">
        <v>28</v>
      </c>
      <c r="B63" s="160">
        <f>'将来負担比率（分子）の構造'!I$44</f>
        <v>479</v>
      </c>
      <c r="C63" s="160"/>
      <c r="D63" s="160"/>
      <c r="E63" s="160">
        <f>'将来負担比率（分子）の構造'!J$44</f>
        <v>417</v>
      </c>
      <c r="F63" s="160"/>
      <c r="G63" s="160"/>
      <c r="H63" s="160">
        <f>'将来負担比率（分子）の構造'!K$44</f>
        <v>344</v>
      </c>
      <c r="I63" s="160"/>
      <c r="J63" s="160"/>
      <c r="K63" s="160">
        <f>'将来負担比率（分子）の構造'!L$44</f>
        <v>264</v>
      </c>
      <c r="L63" s="160"/>
      <c r="M63" s="160"/>
      <c r="N63" s="160">
        <f>'将来負担比率（分子）の構造'!M$44</f>
        <v>212</v>
      </c>
      <c r="O63" s="160"/>
      <c r="P63" s="160"/>
    </row>
    <row r="64" spans="1:16">
      <c r="A64" s="160" t="s">
        <v>27</v>
      </c>
      <c r="B64" s="160">
        <f>'将来負担比率（分子）の構造'!I$43</f>
        <v>4001</v>
      </c>
      <c r="C64" s="160"/>
      <c r="D64" s="160"/>
      <c r="E64" s="160">
        <f>'将来負担比率（分子）の構造'!J$43</f>
        <v>4355</v>
      </c>
      <c r="F64" s="160"/>
      <c r="G64" s="160"/>
      <c r="H64" s="160">
        <f>'将来負担比率（分子）の構造'!K$43</f>
        <v>4761</v>
      </c>
      <c r="I64" s="160"/>
      <c r="J64" s="160"/>
      <c r="K64" s="160">
        <f>'将来負担比率（分子）の構造'!L$43</f>
        <v>5144</v>
      </c>
      <c r="L64" s="160"/>
      <c r="M64" s="160"/>
      <c r="N64" s="160">
        <f>'将来負担比率（分子）の構造'!M$43</f>
        <v>5133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10793</v>
      </c>
      <c r="C66" s="160"/>
      <c r="D66" s="160"/>
      <c r="E66" s="160">
        <f>'将来負担比率（分子）の構造'!J$41</f>
        <v>11185</v>
      </c>
      <c r="F66" s="160"/>
      <c r="G66" s="160"/>
      <c r="H66" s="160">
        <f>'将来負担比率（分子）の構造'!K$41</f>
        <v>11733</v>
      </c>
      <c r="I66" s="160"/>
      <c r="J66" s="160"/>
      <c r="K66" s="160">
        <f>'将来負担比率（分子）の構造'!L$41</f>
        <v>11652</v>
      </c>
      <c r="L66" s="160"/>
      <c r="M66" s="160"/>
      <c r="N66" s="160">
        <f>'将来負担比率（分子）の構造'!M$41</f>
        <v>11676</v>
      </c>
      <c r="O66" s="160"/>
      <c r="P66" s="160"/>
    </row>
    <row r="67" spans="1:16">
      <c r="A67" s="160" t="s">
        <v>69</v>
      </c>
      <c r="B67" s="160" t="e">
        <f>NA()</f>
        <v>#N/A</v>
      </c>
      <c r="C67" s="160">
        <f>IF(ISNUMBER('将来負担比率（分子）の構造'!I$53), IF('将来負担比率（分子）の構造'!I$53 &lt; 0, 0, '将来負担比率（分子）の構造'!I$53), NA())</f>
        <v>2060</v>
      </c>
      <c r="D67" s="160" t="e">
        <f>NA()</f>
        <v>#N/A</v>
      </c>
      <c r="E67" s="160" t="e">
        <f>NA()</f>
        <v>#N/A</v>
      </c>
      <c r="F67" s="160">
        <f>IF(ISNUMBER('将来負担比率（分子）の構造'!J$53), IF('将来負担比率（分子）の構造'!J$53 &lt; 0, 0, '将来負担比率（分子）の構造'!J$53), NA())</f>
        <v>2313</v>
      </c>
      <c r="G67" s="160" t="e">
        <f>NA()</f>
        <v>#N/A</v>
      </c>
      <c r="H67" s="160" t="e">
        <f>NA()</f>
        <v>#N/A</v>
      </c>
      <c r="I67" s="160">
        <f>IF(ISNUMBER('将来負担比率（分子）の構造'!K$53), IF('将来負担比率（分子）の構造'!K$53 &lt; 0, 0, '将来負担比率（分子）の構造'!K$53), NA())</f>
        <v>2892</v>
      </c>
      <c r="J67" s="160" t="e">
        <f>NA()</f>
        <v>#N/A</v>
      </c>
      <c r="K67" s="160" t="e">
        <f>NA()</f>
        <v>#N/A</v>
      </c>
      <c r="L67" s="160">
        <f>IF(ISNUMBER('将来負担比率（分子）の構造'!L$53), IF('将来負担比率（分子）の構造'!L$53 &lt; 0, 0, '将来負担比率（分子）の構造'!L$53), NA())</f>
        <v>3824</v>
      </c>
      <c r="M67" s="160" t="e">
        <f>NA()</f>
        <v>#N/A</v>
      </c>
      <c r="N67" s="160" t="e">
        <f>NA()</f>
        <v>#N/A</v>
      </c>
      <c r="O67" s="160">
        <f>IF(ISNUMBER('将来負担比率（分子）の構造'!M$53), IF('将来負担比率（分子）の構造'!M$53 &lt; 0, 0, '将来負担比率（分子）の構造'!M$53), NA())</f>
        <v>3973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1911</v>
      </c>
      <c r="C72" s="164">
        <f>基金残高に係る経年分析!G55</f>
        <v>1491</v>
      </c>
      <c r="D72" s="164">
        <f>基金残高に係る経年分析!H55</f>
        <v>1212</v>
      </c>
    </row>
    <row r="73" spans="1:16">
      <c r="A73" s="163" t="s">
        <v>72</v>
      </c>
      <c r="B73" s="164">
        <f>基金残高に係る経年分析!F56</f>
        <v>43</v>
      </c>
      <c r="C73" s="164">
        <f>基金残高に係る経年分析!G56</f>
        <v>39</v>
      </c>
      <c r="D73" s="164">
        <f>基金残高に係る経年分析!H56</f>
        <v>39</v>
      </c>
    </row>
    <row r="74" spans="1:16">
      <c r="A74" s="163" t="s">
        <v>73</v>
      </c>
      <c r="B74" s="164">
        <f>基金残高に係る経年分析!F57</f>
        <v>1564</v>
      </c>
      <c r="C74" s="164">
        <f>基金残高に係る経年分析!G57</f>
        <v>1356</v>
      </c>
      <c r="D74" s="164">
        <f>基金残高に係る経年分析!H57</f>
        <v>1171</v>
      </c>
    </row>
  </sheetData>
  <sheetProtection algorithmName="SHA-512" hashValue="WXlX6WmxtHV2FtIo78+fe0j/TRrLH9VCKj9rgXkDgOdV1S1zPD0yU0+3MvPN04071SWsI6oxHaiEiVmtKWkRTQ==" saltValue="0AjX+9edPIysrXlAooOR1Q==" spinCount="100000" sheet="1" objects="1" scenarios="1"/>
  <phoneticPr fontId="2"/>
  <pageMargins left="0.78700000000000003" right="0.78700000000000003" top="0.98399999999999999" bottom="0.98399999999999999" header="0.51200000000000001" footer="0.51200000000000001"/>
  <headerFooter alignWithMargins="0"/>
</worksheet>
</file>